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"/>
    </mc:Choice>
  </mc:AlternateContent>
  <xr:revisionPtr revIDLastSave="0" documentId="13_ncr:1_{C720DE26-B0B3-4FA3-9A2E-0A6AD19A24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3" r:id="rId1"/>
    <sheet name="Приложение 2" sheetId="25" r:id="rId2"/>
    <sheet name="Приложение 3" sheetId="22" r:id="rId3"/>
    <sheet name="Приложение 4" sheetId="24" r:id="rId4"/>
    <sheet name="Приложение 5" sheetId="19" r:id="rId5"/>
    <sheet name="Приложение 6" sheetId="16" r:id="rId6"/>
  </sheets>
  <definedNames>
    <definedName name="_xlnm.Print_Area" localSheetId="0">'Приложение 1'!$A$1:$AD$21</definedName>
    <definedName name="_xlnm.Print_Area" localSheetId="2">'Приложение 3'!$A$1:$AU$20</definedName>
    <definedName name="_xlnm.Print_Area" localSheetId="3">'Приложение 4'!$A$1:$AL$22</definedName>
    <definedName name="_xlnm.Print_Area" localSheetId="4">'Приложение 5'!$A$1:$AK$21</definedName>
    <definedName name="_xlnm.Print_Area" localSheetId="5">'Приложение 6'!$A$1:$AR$26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3" i="24" s="1"/>
  <c r="A3" i="19" s="1"/>
  <c r="A3" i="16" s="1"/>
  <c r="E12" i="23"/>
  <c r="E11" i="23" s="1"/>
  <c r="E19" i="23" s="1"/>
  <c r="E20" i="23" s="1"/>
  <c r="F12" i="23"/>
  <c r="F11" i="23" s="1"/>
  <c r="F19" i="23" s="1"/>
  <c r="F20" i="23" s="1"/>
  <c r="G12" i="23"/>
  <c r="G11" i="23" s="1"/>
  <c r="G19" i="23" s="1"/>
  <c r="G20" i="23" s="1"/>
  <c r="H12" i="23"/>
  <c r="H11" i="23" s="1"/>
  <c r="H19" i="23" s="1"/>
  <c r="H20" i="23" s="1"/>
  <c r="U25" i="24"/>
  <c r="N12" i="23"/>
  <c r="N11" i="23" s="1"/>
  <c r="N19" i="23" s="1"/>
  <c r="N20" i="23" s="1"/>
  <c r="O12" i="23"/>
  <c r="O11" i="23" s="1"/>
  <c r="O19" i="23" s="1"/>
  <c r="O20" i="23" s="1"/>
  <c r="P12" i="23"/>
  <c r="P11" i="23" s="1"/>
  <c r="P19" i="23" s="1"/>
  <c r="P20" i="23" s="1"/>
  <c r="Q12" i="23"/>
  <c r="Q11" i="23" s="1"/>
  <c r="Q19" i="23" s="1"/>
  <c r="Q20" i="23" s="1"/>
  <c r="AC26" i="24"/>
  <c r="S12" i="23"/>
  <c r="S11" i="23" s="1"/>
  <c r="S19" i="23" s="1"/>
  <c r="S20" i="23" s="1"/>
  <c r="T12" i="23"/>
  <c r="T11" i="23" s="1"/>
  <c r="T19" i="23" s="1"/>
  <c r="T20" i="23" s="1"/>
  <c r="U12" i="23"/>
  <c r="U11" i="23" s="1"/>
  <c r="U19" i="23" s="1"/>
  <c r="U20" i="23" s="1"/>
  <c r="V12" i="23"/>
  <c r="V11" i="23" s="1"/>
  <c r="V19" i="23" s="1"/>
  <c r="V20" i="23" s="1"/>
  <c r="Y12" i="23"/>
  <c r="Y11" i="23" s="1"/>
  <c r="Y19" i="23" s="1"/>
  <c r="Y20" i="23" s="1"/>
  <c r="Z12" i="23"/>
  <c r="Z11" i="23" s="1"/>
  <c r="Z19" i="23" s="1"/>
  <c r="Z20" i="23" s="1"/>
  <c r="AA12" i="23"/>
  <c r="AA11" i="23" s="1"/>
  <c r="AA19" i="23" s="1"/>
  <c r="AA20" i="23" s="1"/>
  <c r="AB12" i="23"/>
  <c r="AB11" i="23" s="1"/>
  <c r="AB19" i="23" s="1"/>
  <c r="AB20" i="23" s="1"/>
  <c r="AC12" i="23"/>
  <c r="AC11" i="23" s="1"/>
  <c r="AC19" i="23" s="1"/>
  <c r="AC20" i="23" s="1"/>
  <c r="AD12" i="23"/>
  <c r="AD11" i="23" s="1"/>
  <c r="AD19" i="23" s="1"/>
  <c r="AD20" i="23" s="1"/>
  <c r="C12" i="23"/>
  <c r="C11" i="23" s="1"/>
  <c r="C19" i="23" s="1"/>
  <c r="C20" i="23" s="1"/>
  <c r="W12" i="23"/>
  <c r="W11" i="23" s="1"/>
  <c r="W19" i="23" s="1"/>
  <c r="W20" i="23" s="1"/>
  <c r="K12" i="23"/>
  <c r="K11" i="23" s="1"/>
  <c r="K19" i="23" s="1"/>
  <c r="K20" i="23" s="1"/>
  <c r="L12" i="23"/>
  <c r="L11" i="23" s="1"/>
  <c r="L19" i="23" s="1"/>
  <c r="L20" i="23" s="1"/>
  <c r="J18" i="24"/>
  <c r="J18" i="19" s="1"/>
  <c r="J20" i="16" s="1"/>
  <c r="A18" i="24"/>
  <c r="A18" i="19" s="1"/>
  <c r="A20" i="16" s="1"/>
  <c r="J16" i="24"/>
  <c r="J16" i="19" s="1"/>
  <c r="J18" i="16" s="1"/>
  <c r="A16" i="24"/>
  <c r="A16" i="19" s="1"/>
  <c r="A18" i="16" s="1"/>
  <c r="C20" i="24"/>
  <c r="C20" i="19" s="1"/>
  <c r="C22" i="16" s="1"/>
  <c r="A2" i="24"/>
  <c r="A2" i="19"/>
  <c r="A2" i="16"/>
  <c r="J12" i="23" l="1"/>
  <c r="J11" i="23" s="1"/>
  <c r="J19" i="23" s="1"/>
  <c r="J20" i="23" s="1"/>
  <c r="D12" i="23"/>
  <c r="D11" i="23" s="1"/>
  <c r="D19" i="23" s="1"/>
  <c r="D20" i="23" s="1"/>
  <c r="AJ25" i="24"/>
  <c r="X12" i="23"/>
  <c r="X11" i="23" s="1"/>
  <c r="X19" i="23" s="1"/>
  <c r="X20" i="23" s="1"/>
  <c r="R12" i="23"/>
  <c r="R11" i="23" s="1"/>
  <c r="R19" i="23" s="1"/>
  <c r="R20" i="23" s="1"/>
  <c r="AC25" i="24"/>
  <c r="AC27" i="24" s="1"/>
  <c r="AJ26" i="24"/>
  <c r="AJ27" i="24" s="1"/>
  <c r="I12" i="23"/>
  <c r="I11" i="23" s="1"/>
  <c r="I19" i="23" s="1"/>
  <c r="I20" i="23" s="1"/>
  <c r="M12" i="23"/>
  <c r="M11" i="23" s="1"/>
  <c r="M19" i="23" s="1"/>
  <c r="M20" i="23" s="1"/>
  <c r="U26" i="24" l="1"/>
  <c r="U28" i="24" s="1"/>
</calcChain>
</file>

<file path=xl/sharedStrings.xml><?xml version="1.0" encoding="utf-8"?>
<sst xmlns="http://schemas.openxmlformats.org/spreadsheetml/2006/main" count="361" uniqueCount="196">
  <si>
    <t>в рублях</t>
  </si>
  <si>
    <t>№ п/п</t>
  </si>
  <si>
    <t>Сумма основного долга</t>
  </si>
  <si>
    <t>Проценты за пользование средствами</t>
  </si>
  <si>
    <t>Штрафы, пени, начисленные за несвоевременный возврат средств и уплату процентов</t>
  </si>
  <si>
    <t>получившей кредит</t>
  </si>
  <si>
    <t>Сумма погашения за месяц</t>
  </si>
  <si>
    <t>Номер и дата договора</t>
  </si>
  <si>
    <t>Цели, на которые получен кредит</t>
  </si>
  <si>
    <t>Цели, на которые  выданы гарантии</t>
  </si>
  <si>
    <t>Штрафы,пени, начисленные за несвоевременый возврат средств и уплату процентов</t>
  </si>
  <si>
    <t>Штрафы, пени, начисленные за несвоевременный возврат средств, уплаты процентов</t>
  </si>
  <si>
    <t>Дата получения кредита</t>
  </si>
  <si>
    <t>Процентная ставка по кредиту</t>
  </si>
  <si>
    <t>Форма обеспечения обязательств</t>
  </si>
  <si>
    <t>Дата выдачи гарантии</t>
  </si>
  <si>
    <t>Наименование организации, которой даны гарантии</t>
  </si>
  <si>
    <t xml:space="preserve">Объем заимствований по договору  </t>
  </si>
  <si>
    <t>Погашено до 1 января текущего года</t>
  </si>
  <si>
    <t>Получено средств</t>
  </si>
  <si>
    <t>Сумма погашения</t>
  </si>
  <si>
    <t>Отстаток задолженности на начало отчетного месяца</t>
  </si>
  <si>
    <t>В том числе объем просроченной задолженности</t>
  </si>
  <si>
    <t>в том числе изменение долга за отчетный период (месяц)</t>
  </si>
  <si>
    <t>1.1.</t>
  </si>
  <si>
    <t>в иностранной валюте</t>
  </si>
  <si>
    <t>2.</t>
  </si>
  <si>
    <t>2.1.</t>
  </si>
  <si>
    <t>2.2.</t>
  </si>
  <si>
    <t>3.</t>
  </si>
  <si>
    <t>3.1.</t>
  </si>
  <si>
    <t>4.</t>
  </si>
  <si>
    <t>4.1.</t>
  </si>
  <si>
    <t>4.2.</t>
  </si>
  <si>
    <t>5.</t>
  </si>
  <si>
    <t>5.1.</t>
  </si>
  <si>
    <t>5.2.</t>
  </si>
  <si>
    <t>Начислено процентов</t>
  </si>
  <si>
    <t>Уплачено процентов</t>
  </si>
  <si>
    <t>Изменение задолженности с начала текущего года до отчетного периода</t>
  </si>
  <si>
    <t>Отсаток задолженности по уплате процентов на начало отчетного месяца</t>
  </si>
  <si>
    <t>в том числе изменение задолженности за отчетный период (месяц)</t>
  </si>
  <si>
    <t>В том числе объем просроченной задолженности по уплате процентов</t>
  </si>
  <si>
    <t>Начислено пени, штрафов</t>
  </si>
  <si>
    <t xml:space="preserve">Уплачено пени, штрафов </t>
  </si>
  <si>
    <t>Остаток задолженности по уплате пени, штрафов на начало отчетного месяца</t>
  </si>
  <si>
    <t>Остаток задолженности по уплате пени, штрафов 
на отчетную дату</t>
  </si>
  <si>
    <t>В том числе объем просроченной задолженности по уплате пени, штрафов</t>
  </si>
  <si>
    <t>Вид ценной бумаги</t>
  </si>
  <si>
    <t>Форма выпуска ценной бумаги</t>
  </si>
  <si>
    <t>Дата государственной регистрации Условий эмиссии (изменений в Условия эмиссии)</t>
  </si>
  <si>
    <t xml:space="preserve">Номинальная стоимость одной ценной бумаги </t>
  </si>
  <si>
    <t>Ограничения на владельцев ценных бумаг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</si>
  <si>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</si>
  <si>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</si>
  <si>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</si>
  <si>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 xml:space="preserve">Объявленный объем выпуска (дополнительного выпуска) ценных бумаг по номинальной стоимости </t>
  </si>
  <si>
    <t>Дата  размещения (доразмещения) ценных бумаг</t>
  </si>
  <si>
    <t>Сумма дисконта, определенная при размещении</t>
  </si>
  <si>
    <t>Остаток задолженности</t>
  </si>
  <si>
    <t>на начало текущего 20__года</t>
  </si>
  <si>
    <t>на начало отчетного месяца</t>
  </si>
  <si>
    <t>Объем размещения ценных бумаг (по номинальной стоимости)</t>
  </si>
  <si>
    <t xml:space="preserve">на начало текущего 20__ года  </t>
  </si>
  <si>
    <t xml:space="preserve">на начало месяца </t>
  </si>
  <si>
    <t>за месяц</t>
  </si>
  <si>
    <t>Сумма дисконта при погашении (выкупе) ценных бумаг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</si>
  <si>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</si>
  <si>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</si>
  <si>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Погашение ценных бумаг</t>
  </si>
  <si>
    <t xml:space="preserve">Фактическая дата </t>
  </si>
  <si>
    <t>Фактический объем с начала 20__года</t>
  </si>
  <si>
    <t>Фактический объем за месяц</t>
  </si>
  <si>
    <t>Выкуп ценных бумаг</t>
  </si>
  <si>
    <t>Дата</t>
  </si>
  <si>
    <t>Объем с начала 20__года</t>
  </si>
  <si>
    <t>Объем за месяц</t>
  </si>
  <si>
    <t>Остаток задолженности на отчетную дату</t>
  </si>
  <si>
    <t>Сумма просроченной задолженности по погашению номинальной стоимости ценных бумаг</t>
  </si>
  <si>
    <t xml:space="preserve">Сумма просроченной задолженности по исполнению обязательств по ценным бумагам    </t>
  </si>
  <si>
    <t>Процентная ставка купонного дохода</t>
  </si>
  <si>
    <t>Установленная дата выплаты купонного дохода по каждому купонному периоду</t>
  </si>
  <si>
    <t xml:space="preserve">Сумма купонного дохода, подлежащая выплате 
с начала 20__года
</t>
  </si>
  <si>
    <t xml:space="preserve">Сумма купонного дохода, подлежащая выплате
за месяц
</t>
  </si>
  <si>
    <t>Фактическая дата выплаты купонного дохода</t>
  </si>
  <si>
    <t>Остаток задолженности по уплате процентов на отчетную дату</t>
  </si>
  <si>
    <t>Сумма просроченной задолженности по выплате купонного дохода</t>
  </si>
  <si>
    <t>Наименование кредитной организации</t>
  </si>
  <si>
    <t xml:space="preserve">Общий объем заимствований по договору         </t>
  </si>
  <si>
    <t>Плановая дата погашения</t>
  </si>
  <si>
    <t>Остаток задолженности на начало текущего 20__года</t>
  </si>
  <si>
    <t xml:space="preserve">Получено средств </t>
  </si>
  <si>
    <t>Изменение долга с начала текущего года до отчетного периода</t>
  </si>
  <si>
    <t>Остаток задолженности на начало отчетного месяца</t>
  </si>
  <si>
    <t>Фактическая дата погашения</t>
  </si>
  <si>
    <t xml:space="preserve">Начислено процентов </t>
  </si>
  <si>
    <t>Остаток задолженности по уплате процентов   на начало отчетного месяца</t>
  </si>
  <si>
    <t xml:space="preserve">Уплачено процентов </t>
  </si>
  <si>
    <t>Остаток задолженности по уплате пени, штрафов на начало текущего 20__ года</t>
  </si>
  <si>
    <t>Уплачено пени, штрафов</t>
  </si>
  <si>
    <t xml:space="preserve">Номер и дата договора </t>
  </si>
  <si>
    <t>Цели, на которые получен бюджетный кредит</t>
  </si>
  <si>
    <t>Дата получения бюджетного кредита</t>
  </si>
  <si>
    <t>Плановая дата исполнения</t>
  </si>
  <si>
    <t xml:space="preserve">Остаток задолженности на начало текущего 20__года </t>
  </si>
  <si>
    <t>Выдано гарантий</t>
  </si>
  <si>
    <t>за счет принципала</t>
  </si>
  <si>
    <t>за счет бюджета</t>
  </si>
  <si>
    <t>Остаток задолженности по уплате процентов на начало отчетного месяца</t>
  </si>
  <si>
    <t xml:space="preserve">Остаток задолженности по уплате пени, штрафов 
на отчетную дату
</t>
  </si>
  <si>
    <t>Валюта долга</t>
  </si>
  <si>
    <t>Муниципальные ценные бумаги</t>
  </si>
  <si>
    <t>Бюджетные кредиты, привлеченные в местный бюджет из других бюджетов бюджетной системы Российской Федерации</t>
  </si>
  <si>
    <t>1. Муниципальные ценные бумаги</t>
  </si>
  <si>
    <t>4. Муниципальные гарантии</t>
  </si>
  <si>
    <t>Объем  обязательств, вытекающих из муниципальной гарантии</t>
  </si>
  <si>
    <t>Итого муниципальный долг</t>
  </si>
  <si>
    <t>Наименование муниципального правового акта, которым утверждено Решение о выпуске (дополнит. выпуске),  наименование органа, принявшего  акт, дата акта, номер акта</t>
  </si>
  <si>
    <t>Наименование организации, получившей кредит</t>
  </si>
  <si>
    <t>в валюте Российской Федерации (в рублях)</t>
  </si>
  <si>
    <t>Наименование долговых обязательств муниципального образования</t>
  </si>
  <si>
    <t xml:space="preserve">Остаток задолженности по уплате процентов на начало текущего 20__года
</t>
  </si>
  <si>
    <t>Остаток задолженности по уплате процентов на начало текущего 20__ года</t>
  </si>
  <si>
    <t>Остаток задолженности на начало текущего 20__ года</t>
  </si>
  <si>
    <t xml:space="preserve">Остаток задолженности по уплате пени, штрафов на отчетную дату
</t>
  </si>
  <si>
    <t xml:space="preserve">Остаток задолженности по уплате пени, штрафов на начало отчетного месяца
</t>
  </si>
  <si>
    <t xml:space="preserve">Остаток задолженности по уплате процентов на отчетную дату
</t>
  </si>
  <si>
    <t>Номинальная сумма долга по муниципальным ценным бумагам на отчетную дату</t>
  </si>
  <si>
    <t>Остаток задолженности по уплате процентов  на отчетную дату</t>
  </si>
  <si>
    <t>3. Кредиты, привлеченные муниципальным образованием от кредитных организаций</t>
  </si>
  <si>
    <t>Кредиты, привлеченные муниципальным образованием от кредитных организаций</t>
  </si>
  <si>
    <t>Муниципальные гарантии</t>
  </si>
  <si>
    <t>Наименование организации, получившей бюджетный кредит</t>
  </si>
  <si>
    <t>Бюджет, из которого предоставлен бюджетный кредит</t>
  </si>
  <si>
    <t>Исполнение обязательств по договору</t>
  </si>
  <si>
    <t xml:space="preserve">Сумма к погашению с начала года </t>
  </si>
  <si>
    <t>Сумма к погашению за месяц</t>
  </si>
  <si>
    <t>13 = 7+8-9
13 = 10+11-12</t>
  </si>
  <si>
    <t>21= 15+16-17
21 = 18+19-20</t>
  </si>
  <si>
    <t>29 = 23+24-25
29 = 26+27-28</t>
  </si>
  <si>
    <t>Показатель</t>
  </si>
  <si>
    <t>Утвержденный план на 1 января года, следующего за текущим финансовым годом</t>
  </si>
  <si>
    <t>Утвержденный план на 1 января года, следующего за очередным финансовым годом</t>
  </si>
  <si>
    <t>Утвержденный план на 1 января года, следующего за плановым периодом</t>
  </si>
  <si>
    <t>Единица измерения</t>
  </si>
  <si>
    <t>тыс. руб.</t>
  </si>
  <si>
    <t>Верхний предел муниципального долга</t>
  </si>
  <si>
    <t>в том числе:</t>
  </si>
  <si>
    <t>Утверждено на текущий финансовый год</t>
  </si>
  <si>
    <t>Утверждено на очередной финансовый год</t>
  </si>
  <si>
    <t>Утверждено на плановый период</t>
  </si>
  <si>
    <t>Расходы на обслуживание муниципального долга</t>
  </si>
  <si>
    <r>
      <rPr>
        <b/>
        <sz val="14"/>
        <rFont val="Times New Roman"/>
        <family val="1"/>
        <charset val="204"/>
      </rPr>
      <t xml:space="preserve">ИНФОРМАЦИЯ </t>
    </r>
    <r>
      <rPr>
        <sz val="14"/>
        <rFont val="Times New Roman"/>
        <family val="1"/>
        <charset val="204"/>
      </rPr>
      <t xml:space="preserve">
о плановых объемах долговых обязательств муниципальных образований</t>
    </r>
  </si>
  <si>
    <t>Приложение 2</t>
  </si>
  <si>
    <t>Приложение 1</t>
  </si>
  <si>
    <t>Приложение 3</t>
  </si>
  <si>
    <t>Государственный регистрационный номер Условий эмиссии</t>
  </si>
  <si>
    <t>Сумма к погашению с начала года</t>
  </si>
  <si>
    <t>31 = 16+19-26-29
31 = 17+21-27-30</t>
  </si>
  <si>
    <t>Купонный доход</t>
  </si>
  <si>
    <t>Приложение 4</t>
  </si>
  <si>
    <t xml:space="preserve">2. Бюджетные кредиты, привлеченные в местный бюджет из других бюджетов бюджетной системы Российской Федерации                                                                                                      </t>
  </si>
  <si>
    <t>21 = 14+15-16
21 = 17+18-19</t>
  </si>
  <si>
    <t>37 = 31+32-33
37 = 34+35-36</t>
  </si>
  <si>
    <t xml:space="preserve">с начала 20__ года </t>
  </si>
  <si>
    <t>Начисленная сумма с начала 20__ года</t>
  </si>
  <si>
    <t>Начисленная сумма за месяц</t>
  </si>
  <si>
    <t xml:space="preserve">Выплаченная сумма с начала 20__ года  </t>
  </si>
  <si>
    <t>Выплаченная сумма за месяц</t>
  </si>
  <si>
    <t>Приложение 5</t>
  </si>
  <si>
    <t>20 = 13+14-15
20 = 16+17-18</t>
  </si>
  <si>
    <t>28 = 22+23-24
28 = 25+26-27</t>
  </si>
  <si>
    <t>36 = 30+31-32
36 = 33+34-35</t>
  </si>
  <si>
    <t>Приложение 6</t>
  </si>
  <si>
    <t>Наименование гаранта, принципала, бенефициара</t>
  </si>
  <si>
    <t>23 = 14+15-16-17
23 = 18+19-20-21</t>
  </si>
  <si>
    <t>33 = 25+26-27-28
33 = 29+30-31-32</t>
  </si>
  <si>
    <t>43 = 35+36-37-38
43 = 39+40-41-42</t>
  </si>
  <si>
    <t>(подпись)</t>
  </si>
  <si>
    <t>(расшифровка подписи)</t>
  </si>
  <si>
    <t>Процентная ставка %</t>
  </si>
  <si>
    <t>проверка формулы</t>
  </si>
  <si>
    <t>дб ноль</t>
  </si>
  <si>
    <t>д/б ноль</t>
  </si>
  <si>
    <t>Заместитель начальника финансово-экономического управления, начальник отдела по учету и отчетности</t>
  </si>
  <si>
    <t>Орган, представляющий данные Финансово-экономическое управление администрации Пермского муниципального округа Пермского края</t>
  </si>
  <si>
    <t>Начальник финансово-экономического управления</t>
  </si>
  <si>
    <t xml:space="preserve">Остаток задолженности на начало текущего 20__ года       </t>
  </si>
  <si>
    <t>Косых Ирина Федоровна</t>
  </si>
  <si>
    <t>Кузнецова Галина Михайловна</t>
  </si>
  <si>
    <t>Остаток задолженности на начало текущего 2025 года</t>
  </si>
  <si>
    <t>Остаток задолженности по уплате пени, штрафов 
на начало текущего 2025 года</t>
  </si>
  <si>
    <t>Остаток задолженности по уплате процентов на начало текущего 2025 года</t>
  </si>
  <si>
    <r>
      <rPr>
        <b/>
        <sz val="14"/>
        <rFont val="Times New Roman"/>
        <family val="1"/>
        <charset val="204"/>
      </rPr>
      <t>ИНФОРМАЦИЯ</t>
    </r>
    <r>
      <rPr>
        <sz val="14"/>
        <rFont val="Times New Roman"/>
        <family val="1"/>
        <charset val="204"/>
      </rPr>
      <t xml:space="preserve">
о долговых обязательствах городского округа, муниципального округа, муниципального района и поселений, входящих в состав Пермского муниципального округа на "01" апреля 2025 г.</t>
    </r>
  </si>
  <si>
    <t>на 01 апреля 2025 года</t>
  </si>
  <si>
    <t>" 03" апреля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</si>
</sst>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5" fillId="27" borderId="0" applyNumberFormat="0" applyBorder="0" applyAlignment="0" applyProtection="0"/>
    <xf numFmtId="0" fontId="7" fillId="18" borderId="0" applyNumberFormat="0" applyBorder="0" applyAlignment="0" applyProtection="0"/>
    <xf numFmtId="0" fontId="8" fillId="28" borderId="1" applyNumberFormat="0" applyAlignment="0" applyProtection="0"/>
    <xf numFmtId="0" fontId="9" fillId="19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7" borderId="1" applyNumberFormat="0" applyAlignment="0" applyProtection="0"/>
    <xf numFmtId="0" fontId="17" fillId="0" borderId="6" applyNumberFormat="0" applyFill="0" applyAlignment="0" applyProtection="0"/>
    <xf numFmtId="0" fontId="18" fillId="27" borderId="0" applyNumberFormat="0" applyBorder="0" applyAlignment="0" applyProtection="0"/>
    <xf numFmtId="0" fontId="19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4" borderId="9" applyNumberFormat="0" applyProtection="0">
      <alignment horizontal="right" vertical="center"/>
    </xf>
    <xf numFmtId="4" fontId="3" fillId="35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38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19" fillId="8" borderId="9" applyNumberFormat="0" applyProtection="0">
      <alignment horizontal="left" vertical="center" indent="1"/>
    </xf>
    <xf numFmtId="0" fontId="19" fillId="8" borderId="9" applyNumberFormat="0" applyProtection="0">
      <alignment horizontal="left" vertical="top" indent="1"/>
    </xf>
    <xf numFmtId="0" fontId="19" fillId="2" borderId="9" applyNumberFormat="0" applyProtection="0">
      <alignment horizontal="left" vertical="center" indent="1"/>
    </xf>
    <xf numFmtId="0" fontId="19" fillId="2" borderId="9" applyNumberFormat="0" applyProtection="0">
      <alignment horizontal="left" vertical="top" indent="1"/>
    </xf>
    <xf numFmtId="0" fontId="19" fillId="6" borderId="9" applyNumberFormat="0" applyProtection="0">
      <alignment horizontal="left" vertical="center" indent="1"/>
    </xf>
    <xf numFmtId="0" fontId="19" fillId="6" borderId="9" applyNumberFormat="0" applyProtection="0">
      <alignment horizontal="left" vertical="top" indent="1"/>
    </xf>
    <xf numFmtId="0" fontId="19" fillId="41" borderId="9" applyNumberFormat="0" applyProtection="0">
      <alignment horizontal="left" vertical="center" indent="1"/>
    </xf>
    <xf numFmtId="0" fontId="19" fillId="41" borderId="9" applyNumberFormat="0" applyProtection="0">
      <alignment horizontal="left" vertical="top" indent="1"/>
    </xf>
    <xf numFmtId="0" fontId="19" fillId="5" borderId="11" applyNumberFormat="0">
      <protection locked="0"/>
    </xf>
    <xf numFmtId="4" fontId="3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" fillId="0" borderId="0"/>
  </cellStyleXfs>
  <cellXfs count="126">
    <xf numFmtId="0" fontId="0" fillId="0" borderId="0" xfId="0"/>
    <xf numFmtId="0" fontId="30" fillId="0" borderId="0" xfId="104" applyFont="1"/>
    <xf numFmtId="0" fontId="32" fillId="0" borderId="0" xfId="104" applyFont="1" applyAlignment="1">
      <alignment horizontal="center" vertical="center"/>
    </xf>
    <xf numFmtId="0" fontId="31" fillId="0" borderId="0" xfId="104" applyFont="1" applyAlignment="1">
      <alignment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/>
    </xf>
    <xf numFmtId="0" fontId="31" fillId="0" borderId="0" xfId="104" applyFont="1" applyAlignment="1">
      <alignment horizontal="left" vertical="center" wrapText="1"/>
    </xf>
    <xf numFmtId="0" fontId="31" fillId="0" borderId="0" xfId="104" applyFont="1" applyAlignment="1" applyProtection="1">
      <alignment vertical="center"/>
      <protection locked="0"/>
    </xf>
    <xf numFmtId="0" fontId="31" fillId="0" borderId="0" xfId="104" applyFont="1" applyAlignment="1">
      <alignment horizontal="center" vertical="center"/>
    </xf>
    <xf numFmtId="0" fontId="31" fillId="0" borderId="0" xfId="104" applyFont="1"/>
    <xf numFmtId="0" fontId="31" fillId="0" borderId="0" xfId="104" applyFont="1" applyAlignment="1">
      <alignment vertical="center"/>
    </xf>
    <xf numFmtId="0" fontId="33" fillId="0" borderId="0" xfId="104" applyFont="1"/>
    <xf numFmtId="0" fontId="30" fillId="0" borderId="0" xfId="0" applyFont="1"/>
    <xf numFmtId="0" fontId="30" fillId="0" borderId="0" xfId="104" applyFont="1" applyAlignment="1">
      <alignment wrapText="1"/>
    </xf>
    <xf numFmtId="0" fontId="31" fillId="0" borderId="0" xfId="104" applyFont="1" applyAlignment="1">
      <alignment horizontal="left" vertical="center"/>
    </xf>
    <xf numFmtId="0" fontId="31" fillId="0" borderId="11" xfId="0" applyFont="1" applyBorder="1"/>
    <xf numFmtId="0" fontId="31" fillId="0" borderId="11" xfId="0" applyFont="1" applyBorder="1" applyAlignment="1">
      <alignment wrapText="1"/>
    </xf>
    <xf numFmtId="4" fontId="31" fillId="0" borderId="11" xfId="0" applyNumberFormat="1" applyFont="1" applyBorder="1" applyAlignment="1">
      <alignment horizontal="center" wrapText="1"/>
    </xf>
    <xf numFmtId="4" fontId="31" fillId="0" borderId="11" xfId="0" applyNumberFormat="1" applyFont="1" applyBorder="1" applyAlignment="1">
      <alignment horizontal="right" wrapText="1"/>
    </xf>
    <xf numFmtId="14" fontId="31" fillId="0" borderId="11" xfId="0" applyNumberFormat="1" applyFont="1" applyBorder="1" applyAlignment="1">
      <alignment wrapText="1"/>
    </xf>
    <xf numFmtId="4" fontId="31" fillId="0" borderId="11" xfId="0" applyNumberFormat="1" applyFont="1" applyBorder="1"/>
    <xf numFmtId="4" fontId="31" fillId="0" borderId="11" xfId="104" applyNumberFormat="1" applyFont="1" applyBorder="1"/>
    <xf numFmtId="4" fontId="31" fillId="43" borderId="11" xfId="104" applyNumberFormat="1" applyFont="1" applyFill="1" applyBorder="1"/>
    <xf numFmtId="4" fontId="31" fillId="0" borderId="11" xfId="0" applyNumberFormat="1" applyFont="1" applyBorder="1" applyAlignment="1">
      <alignment wrapText="1"/>
    </xf>
    <xf numFmtId="0" fontId="31" fillId="0" borderId="11" xfId="104" applyFont="1" applyBorder="1" applyAlignment="1">
      <alignment vertical="center" wrapText="1"/>
    </xf>
    <xf numFmtId="0" fontId="34" fillId="0" borderId="11" xfId="104" applyFont="1" applyBorder="1" applyAlignment="1">
      <alignment horizontal="left" vertical="center" wrapText="1"/>
    </xf>
    <xf numFmtId="0" fontId="31" fillId="0" borderId="11" xfId="104" applyFont="1" applyBorder="1"/>
    <xf numFmtId="0" fontId="31" fillId="0" borderId="11" xfId="104" applyFont="1" applyBorder="1" applyAlignment="1">
      <alignment horizontal="center"/>
    </xf>
    <xf numFmtId="4" fontId="31" fillId="0" borderId="0" xfId="104" applyNumberFormat="1" applyFont="1"/>
    <xf numFmtId="0" fontId="31" fillId="0" borderId="0" xfId="0" applyFont="1" applyAlignment="1">
      <alignment vertical="center"/>
    </xf>
    <xf numFmtId="0" fontId="35" fillId="0" borderId="0" xfId="0" applyFont="1"/>
    <xf numFmtId="0" fontId="32" fillId="0" borderId="0" xfId="104" applyFont="1" applyAlignment="1">
      <alignment horizontal="center"/>
    </xf>
    <xf numFmtId="0" fontId="31" fillId="0" borderId="0" xfId="0" applyFont="1"/>
    <xf numFmtId="0" fontId="32" fillId="0" borderId="0" xfId="104" applyFont="1"/>
    <xf numFmtId="0" fontId="32" fillId="0" borderId="0" xfId="0" applyFont="1"/>
    <xf numFmtId="0" fontId="32" fillId="0" borderId="0" xfId="104" applyFont="1" applyAlignment="1" applyProtection="1">
      <alignment horizontal="left" vertical="center"/>
      <protection locked="0"/>
    </xf>
    <xf numFmtId="0" fontId="31" fillId="0" borderId="0" xfId="104" applyFont="1" applyProtection="1">
      <protection locked="0"/>
    </xf>
    <xf numFmtId="0" fontId="31" fillId="0" borderId="0" xfId="104" applyFont="1" applyAlignment="1">
      <alignment horizontal="right"/>
    </xf>
    <xf numFmtId="4" fontId="31" fillId="0" borderId="11" xfId="104" applyNumberFormat="1" applyFont="1" applyBorder="1" applyAlignment="1">
      <alignment horizontal="center"/>
    </xf>
    <xf numFmtId="16" fontId="31" fillId="0" borderId="11" xfId="104" applyNumberFormat="1" applyFont="1" applyBorder="1" applyAlignment="1">
      <alignment horizontal="center" vertical="center"/>
    </xf>
    <xf numFmtId="4" fontId="31" fillId="43" borderId="11" xfId="0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/>
    </xf>
    <xf numFmtId="0" fontId="38" fillId="0" borderId="11" xfId="104" applyFont="1" applyBorder="1" applyAlignment="1">
      <alignment horizontal="center"/>
    </xf>
    <xf numFmtId="4" fontId="38" fillId="43" borderId="11" xfId="0" applyNumberFormat="1" applyFont="1" applyFill="1" applyBorder="1" applyAlignment="1">
      <alignment horizontal="center"/>
    </xf>
    <xf numFmtId="4" fontId="38" fillId="0" borderId="11" xfId="104" applyNumberFormat="1" applyFont="1" applyBorder="1" applyAlignment="1">
      <alignment horizontal="center"/>
    </xf>
    <xf numFmtId="4" fontId="38" fillId="43" borderId="11" xfId="104" applyNumberFormat="1" applyFont="1" applyFill="1" applyBorder="1" applyAlignment="1">
      <alignment horizontal="center"/>
    </xf>
    <xf numFmtId="0" fontId="38" fillId="0" borderId="0" xfId="104" applyFont="1"/>
    <xf numFmtId="0" fontId="31" fillId="43" borderId="0" xfId="104" applyFont="1" applyFill="1"/>
    <xf numFmtId="4" fontId="31" fillId="0" borderId="13" xfId="104" applyNumberFormat="1" applyFont="1" applyBorder="1"/>
    <xf numFmtId="0" fontId="32" fillId="0" borderId="0" xfId="104" applyFont="1" applyAlignment="1">
      <alignment horizontal="left" vertical="center"/>
    </xf>
    <xf numFmtId="3" fontId="31" fillId="0" borderId="11" xfId="104" applyNumberFormat="1" applyFont="1" applyBorder="1"/>
    <xf numFmtId="2" fontId="31" fillId="0" borderId="11" xfId="104" applyNumberFormat="1" applyFont="1" applyBorder="1"/>
    <xf numFmtId="0" fontId="32" fillId="0" borderId="0" xfId="104" applyFont="1" applyAlignment="1">
      <alignment vertical="center"/>
    </xf>
    <xf numFmtId="0" fontId="31" fillId="0" borderId="0" xfId="104" applyFont="1" applyAlignment="1">
      <alignment horizontal="center" vertical="center" wrapText="1"/>
    </xf>
    <xf numFmtId="0" fontId="32" fillId="0" borderId="0" xfId="104" applyFont="1" applyAlignment="1">
      <alignment vertical="center" wrapText="1"/>
    </xf>
    <xf numFmtId="4" fontId="31" fillId="0" borderId="0" xfId="104" applyNumberFormat="1" applyFont="1" applyAlignment="1">
      <alignment horizontal="left" vertical="center" wrapText="1"/>
    </xf>
    <xf numFmtId="0" fontId="31" fillId="0" borderId="0" xfId="104" applyFont="1" applyAlignment="1">
      <alignment horizontal="center" wrapText="1"/>
    </xf>
    <xf numFmtId="0" fontId="31" fillId="0" borderId="0" xfId="104" applyFont="1" applyAlignment="1">
      <alignment horizontal="right" wrapText="1"/>
    </xf>
    <xf numFmtId="4" fontId="31" fillId="0" borderId="0" xfId="0" applyNumberFormat="1" applyFont="1"/>
    <xf numFmtId="0" fontId="31" fillId="0" borderId="0" xfId="104" applyFont="1" applyAlignment="1">
      <alignment horizontal="left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11" xfId="0" applyFont="1" applyBorder="1" applyAlignment="1">
      <alignment vertical="center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right" vertical="center" wrapText="1"/>
    </xf>
    <xf numFmtId="0" fontId="31" fillId="0" borderId="14" xfId="104" applyFont="1" applyBorder="1" applyAlignment="1">
      <alignment horizontal="center" vertical="center"/>
    </xf>
    <xf numFmtId="0" fontId="33" fillId="0" borderId="0" xfId="0" applyFont="1"/>
    <xf numFmtId="0" fontId="33" fillId="0" borderId="15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0" fontId="36" fillId="0" borderId="0" xfId="104" applyFont="1"/>
    <xf numFmtId="0" fontId="37" fillId="43" borderId="11" xfId="104" applyFont="1" applyFill="1" applyBorder="1" applyAlignment="1">
      <alignment horizontal="center" vertical="center" wrapText="1"/>
    </xf>
    <xf numFmtId="4" fontId="32" fillId="0" borderId="0" xfId="104" applyNumberFormat="1" applyFont="1"/>
    <xf numFmtId="4" fontId="31" fillId="0" borderId="0" xfId="0" applyNumberFormat="1" applyFont="1" applyAlignment="1">
      <alignment horizontal="center"/>
    </xf>
    <xf numFmtId="0" fontId="31" fillId="43" borderId="11" xfId="104" applyFont="1" applyFill="1" applyBorder="1" applyAlignment="1">
      <alignment horizontal="center"/>
    </xf>
    <xf numFmtId="0" fontId="31" fillId="43" borderId="11" xfId="104" applyFont="1" applyFill="1" applyBorder="1" applyAlignment="1">
      <alignment vertical="center" wrapText="1"/>
    </xf>
    <xf numFmtId="49" fontId="37" fillId="43" borderId="11" xfId="104" applyNumberFormat="1" applyFont="1" applyFill="1" applyBorder="1" applyAlignment="1">
      <alignment wrapText="1"/>
    </xf>
    <xf numFmtId="0" fontId="37" fillId="43" borderId="11" xfId="104" applyFont="1" applyFill="1" applyBorder="1" applyAlignment="1">
      <alignment horizontal="left" vertical="center" wrapText="1"/>
    </xf>
    <xf numFmtId="14" fontId="37" fillId="43" borderId="11" xfId="104" applyNumberFormat="1" applyFont="1" applyFill="1" applyBorder="1" applyAlignment="1">
      <alignment horizontal="center" vertical="center" wrapText="1"/>
    </xf>
    <xf numFmtId="49" fontId="31" fillId="43" borderId="11" xfId="104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 wrapText="1"/>
    </xf>
    <xf numFmtId="4" fontId="31" fillId="43" borderId="11" xfId="104" applyNumberFormat="1" applyFont="1" applyFill="1" applyBorder="1" applyAlignment="1">
      <alignment vertical="center" wrapText="1"/>
    </xf>
    <xf numFmtId="49" fontId="31" fillId="43" borderId="11" xfId="104" applyNumberFormat="1" applyFont="1" applyFill="1" applyBorder="1"/>
    <xf numFmtId="4" fontId="31" fillId="43" borderId="11" xfId="104" applyNumberFormat="1" applyFont="1" applyFill="1" applyBorder="1" applyAlignment="1">
      <alignment horizontal="right" wrapText="1"/>
    </xf>
    <xf numFmtId="0" fontId="31" fillId="43" borderId="11" xfId="104" applyFont="1" applyFill="1" applyBorder="1" applyAlignment="1">
      <alignment horizontal="center" vertical="center"/>
    </xf>
    <xf numFmtId="0" fontId="31" fillId="43" borderId="11" xfId="104" applyFont="1" applyFill="1" applyBorder="1"/>
    <xf numFmtId="0" fontId="31" fillId="43" borderId="0" xfId="0" applyFont="1" applyFill="1"/>
    <xf numFmtId="0" fontId="31" fillId="43" borderId="11" xfId="104" applyFont="1" applyFill="1" applyBorder="1" applyAlignment="1">
      <alignment horizontal="center" vertical="center" wrapText="1"/>
    </xf>
    <xf numFmtId="0" fontId="33" fillId="43" borderId="0" xfId="104" applyFont="1" applyFill="1"/>
    <xf numFmtId="0" fontId="32" fillId="43" borderId="0" xfId="104" applyFont="1" applyFill="1" applyAlignment="1">
      <alignment vertical="center"/>
    </xf>
    <xf numFmtId="0" fontId="32" fillId="43" borderId="0" xfId="104" applyFont="1" applyFill="1" applyAlignment="1">
      <alignment horizontal="center"/>
    </xf>
    <xf numFmtId="0" fontId="32" fillId="43" borderId="0" xfId="104" applyFont="1" applyFill="1"/>
    <xf numFmtId="0" fontId="31" fillId="44" borderId="11" xfId="0" applyFont="1" applyFill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6" xfId="104" applyFont="1" applyBorder="1" applyAlignment="1">
      <alignment horizontal="center" vertical="center" wrapText="1"/>
    </xf>
    <xf numFmtId="0" fontId="31" fillId="0" borderId="17" xfId="104" applyFont="1" applyBorder="1" applyAlignment="1">
      <alignment horizontal="center" vertical="center" wrapText="1"/>
    </xf>
    <xf numFmtId="0" fontId="31" fillId="0" borderId="18" xfId="104" applyFont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0" xfId="104" applyFont="1" applyAlignment="1" applyProtection="1">
      <alignment horizontal="center" vertical="center" wrapText="1"/>
      <protection locked="0"/>
    </xf>
    <xf numFmtId="0" fontId="31" fillId="0" borderId="0" xfId="104" applyFont="1" applyAlignment="1" applyProtection="1">
      <alignment horizontal="center" vertical="center"/>
      <protection locked="0"/>
    </xf>
    <xf numFmtId="0" fontId="31" fillId="0" borderId="0" xfId="104" applyFont="1" applyAlignment="1">
      <alignment horizontal="left" wrapText="1"/>
    </xf>
    <xf numFmtId="0" fontId="31" fillId="0" borderId="0" xfId="104" applyFont="1" applyAlignment="1">
      <alignment horizontal="center" vertical="center"/>
    </xf>
    <xf numFmtId="0" fontId="31" fillId="0" borderId="0" xfId="0" applyFont="1" applyAlignment="1">
      <alignment horizontal="center" wrapText="1"/>
    </xf>
    <xf numFmtId="49" fontId="31" fillId="0" borderId="0" xfId="0" applyNumberFormat="1" applyFont="1" applyAlignment="1">
      <alignment horizontal="left" wrapText="1"/>
    </xf>
    <xf numFmtId="0" fontId="31" fillId="0" borderId="19" xfId="104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9" fillId="0" borderId="11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49" fontId="31" fillId="0" borderId="0" xfId="0" applyNumberFormat="1" applyFont="1" applyAlignment="1">
      <alignment horizontal="left" vertical="center" wrapText="1"/>
    </xf>
    <xf numFmtId="0" fontId="31" fillId="0" borderId="15" xfId="104" applyFont="1" applyBorder="1" applyAlignment="1">
      <alignment horizontal="center"/>
    </xf>
    <xf numFmtId="0" fontId="31" fillId="0" borderId="20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 wrapText="1"/>
    </xf>
    <xf numFmtId="0" fontId="32" fillId="0" borderId="0" xfId="104" applyFont="1" applyAlignment="1">
      <alignment horizontal="center"/>
    </xf>
    <xf numFmtId="0" fontId="31" fillId="0" borderId="0" xfId="0" applyFont="1"/>
    <xf numFmtId="0" fontId="31" fillId="0" borderId="21" xfId="104" applyFont="1" applyBorder="1" applyAlignment="1">
      <alignment horizontal="center" vertical="center" wrapText="1"/>
    </xf>
    <xf numFmtId="0" fontId="31" fillId="0" borderId="13" xfId="104" applyFont="1" applyBorder="1" applyAlignment="1">
      <alignment horizontal="center" vertical="center" wrapText="1"/>
    </xf>
    <xf numFmtId="0" fontId="31" fillId="0" borderId="22" xfId="104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te" xfId="58" xr:uid="{00000000-0005-0000-0000-000039000000}"/>
    <cellStyle name="Output" xfId="59" xr:uid="{00000000-0005-0000-0000-00003A000000}"/>
    <cellStyle name="SAPBEXaggData" xfId="60" xr:uid="{00000000-0005-0000-0000-00003B000000}"/>
    <cellStyle name="SAPBEXaggDataEmph" xfId="61" xr:uid="{00000000-0005-0000-0000-00003C000000}"/>
    <cellStyle name="SAPBEXaggItem" xfId="62" xr:uid="{00000000-0005-0000-0000-00003D000000}"/>
    <cellStyle name="SAPBEXaggItemX" xfId="63" xr:uid="{00000000-0005-0000-0000-00003E000000}"/>
    <cellStyle name="SAPBEXchaText" xfId="64" xr:uid="{00000000-0005-0000-0000-00003F000000}"/>
    <cellStyle name="SAPBEXexcBad7" xfId="65" xr:uid="{00000000-0005-0000-0000-000040000000}"/>
    <cellStyle name="SAPBEXexcBad8" xfId="66" xr:uid="{00000000-0005-0000-0000-000041000000}"/>
    <cellStyle name="SAPBEXexcBad9" xfId="67" xr:uid="{00000000-0005-0000-0000-000042000000}"/>
    <cellStyle name="SAPBEXexcCritical4" xfId="68" xr:uid="{00000000-0005-0000-0000-000043000000}"/>
    <cellStyle name="SAPBEXexcCritical5" xfId="69" xr:uid="{00000000-0005-0000-0000-000044000000}"/>
    <cellStyle name="SAPBEXexcCritical6" xfId="70" xr:uid="{00000000-0005-0000-0000-000045000000}"/>
    <cellStyle name="SAPBEXexcGood1" xfId="71" xr:uid="{00000000-0005-0000-0000-000046000000}"/>
    <cellStyle name="SAPBEXexcGood2" xfId="72" xr:uid="{00000000-0005-0000-0000-000047000000}"/>
    <cellStyle name="SAPBEXexcGood3" xfId="73" xr:uid="{00000000-0005-0000-0000-000048000000}"/>
    <cellStyle name="SAPBEXfilterDrill" xfId="74" xr:uid="{00000000-0005-0000-0000-000049000000}"/>
    <cellStyle name="SAPBEXfilterItem" xfId="75" xr:uid="{00000000-0005-0000-0000-00004A000000}"/>
    <cellStyle name="SAPBEXfilterText" xfId="76" xr:uid="{00000000-0005-0000-0000-00004B000000}"/>
    <cellStyle name="SAPBEXformats" xfId="77" xr:uid="{00000000-0005-0000-0000-00004C000000}"/>
    <cellStyle name="SAPBEXheaderItem" xfId="78" xr:uid="{00000000-0005-0000-0000-00004D000000}"/>
    <cellStyle name="SAPBEXheaderText" xfId="79" xr:uid="{00000000-0005-0000-0000-00004E000000}"/>
    <cellStyle name="SAPBEXHLevel0" xfId="80" xr:uid="{00000000-0005-0000-0000-00004F000000}"/>
    <cellStyle name="SAPBEXHLevel0X" xfId="81" xr:uid="{00000000-0005-0000-0000-000050000000}"/>
    <cellStyle name="SAPBEXHLevel1" xfId="82" xr:uid="{00000000-0005-0000-0000-000051000000}"/>
    <cellStyle name="SAPBEXHLevel1X" xfId="83" xr:uid="{00000000-0005-0000-0000-000052000000}"/>
    <cellStyle name="SAPBEXHLevel2" xfId="84" xr:uid="{00000000-0005-0000-0000-000053000000}"/>
    <cellStyle name="SAPBEXHLevel2X" xfId="85" xr:uid="{00000000-0005-0000-0000-000054000000}"/>
    <cellStyle name="SAPBEXHLevel3" xfId="86" xr:uid="{00000000-0005-0000-0000-000055000000}"/>
    <cellStyle name="SAPBEXHLevel3X" xfId="87" xr:uid="{00000000-0005-0000-0000-000056000000}"/>
    <cellStyle name="SAPBEXinputData" xfId="88" xr:uid="{00000000-0005-0000-0000-000057000000}"/>
    <cellStyle name="SAPBEXresData" xfId="89" xr:uid="{00000000-0005-0000-0000-000058000000}"/>
    <cellStyle name="SAPBEXresDataEmph" xfId="90" xr:uid="{00000000-0005-0000-0000-000059000000}"/>
    <cellStyle name="SAPBEXresItem" xfId="91" xr:uid="{00000000-0005-0000-0000-00005A000000}"/>
    <cellStyle name="SAPBEXresItemX" xfId="92" xr:uid="{00000000-0005-0000-0000-00005B000000}"/>
    <cellStyle name="SAPBEXstdData" xfId="93" xr:uid="{00000000-0005-0000-0000-00005C000000}"/>
    <cellStyle name="SAPBEXstdDataEmph" xfId="94" xr:uid="{00000000-0005-0000-0000-00005D000000}"/>
    <cellStyle name="SAPBEXstdItem" xfId="95" xr:uid="{00000000-0005-0000-0000-00005E000000}"/>
    <cellStyle name="SAPBEXstdItemX" xfId="96" xr:uid="{00000000-0005-0000-0000-00005F000000}"/>
    <cellStyle name="SAPBEXtitle" xfId="97" xr:uid="{00000000-0005-0000-0000-000060000000}"/>
    <cellStyle name="SAPBEXundefined" xfId="98" xr:uid="{00000000-0005-0000-0000-000061000000}"/>
    <cellStyle name="Sheet Title" xfId="99" xr:uid="{00000000-0005-0000-0000-000062000000}"/>
    <cellStyle name="Title" xfId="100" xr:uid="{00000000-0005-0000-0000-000063000000}"/>
    <cellStyle name="Total" xfId="101" xr:uid="{00000000-0005-0000-0000-000064000000}"/>
    <cellStyle name="Warning Text" xfId="102" xr:uid="{00000000-0005-0000-0000-000065000000}"/>
    <cellStyle name="Обычный" xfId="0" builtinId="0"/>
    <cellStyle name="Обычный 2" xfId="103" xr:uid="{00000000-0005-0000-0000-000067000000}"/>
    <cellStyle name="Обычный_долговые книги" xfId="104" xr:uid="{00000000-0005-0000-0000-00006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view="pageBreakPreview" zoomScale="60" zoomScaleNormal="100" workbookViewId="0">
      <selection activeCell="J11" sqref="J11"/>
    </sheetView>
  </sheetViews>
  <sheetFormatPr defaultColWidth="11.42578125" defaultRowHeight="18.75" x14ac:dyDescent="0.3"/>
  <cols>
    <col min="1" max="1" width="6.7109375" style="9" customWidth="1"/>
    <col min="2" max="2" width="46" style="9" customWidth="1"/>
    <col min="3" max="5" width="18.42578125" style="9" customWidth="1"/>
    <col min="6" max="6" width="17" style="9" customWidth="1"/>
    <col min="7" max="7" width="20.7109375" style="9" customWidth="1"/>
    <col min="8" max="8" width="19.85546875" style="9" customWidth="1"/>
    <col min="9" max="9" width="19.42578125" style="9" customWidth="1"/>
    <col min="10" max="10" width="26.42578125" style="47" customWidth="1"/>
    <col min="11" max="11" width="26.42578125" style="9" customWidth="1"/>
    <col min="12" max="12" width="18.140625" style="47" customWidth="1"/>
    <col min="13" max="13" width="20.7109375" style="9" customWidth="1"/>
    <col min="14" max="14" width="28.42578125" style="9" customWidth="1"/>
    <col min="15" max="15" width="17" style="9" customWidth="1"/>
    <col min="16" max="16" width="17.42578125" style="9" customWidth="1"/>
    <col min="17" max="17" width="20.5703125" style="9" customWidth="1"/>
    <col min="18" max="18" width="25.28515625" style="9" customWidth="1"/>
    <col min="19" max="19" width="16.5703125" style="9" customWidth="1"/>
    <col min="20" max="20" width="13.85546875" style="9" customWidth="1"/>
    <col min="21" max="21" width="20.28515625" style="9" customWidth="1"/>
    <col min="22" max="22" width="18.28515625" style="9" customWidth="1"/>
    <col min="23" max="23" width="20" style="9" customWidth="1"/>
    <col min="24" max="25" width="18.5703125" style="9" customWidth="1"/>
    <col min="26" max="26" width="25" style="9" customWidth="1"/>
    <col min="27" max="28" width="15.7109375" style="9" customWidth="1"/>
    <col min="29" max="29" width="19.28515625" style="9" customWidth="1"/>
    <col min="30" max="30" width="15.85546875" style="9" customWidth="1"/>
    <col min="31" max="16384" width="11.42578125" style="9"/>
  </cols>
  <sheetData>
    <row r="1" spans="1:32" x14ac:dyDescent="0.3">
      <c r="G1" s="32"/>
      <c r="H1" s="32"/>
      <c r="I1" s="32"/>
      <c r="J1" s="88"/>
      <c r="K1" s="32"/>
      <c r="L1" s="88"/>
      <c r="M1" s="32"/>
      <c r="N1" s="64" t="s">
        <v>154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34"/>
      <c r="AF1" s="32"/>
    </row>
    <row r="2" spans="1:32" ht="40.5" customHeight="1" x14ac:dyDescent="0.3">
      <c r="A2" s="100" t="s">
        <v>193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35"/>
      <c r="AC2" s="36"/>
      <c r="AD2" s="36"/>
      <c r="AE2" s="36"/>
      <c r="AF2" s="36"/>
    </row>
    <row r="3" spans="1:32" ht="16.5" customHeight="1" x14ac:dyDescent="0.3"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8"/>
    </row>
    <row r="4" spans="1:32" x14ac:dyDescent="0.3">
      <c r="AD4" s="37"/>
    </row>
    <row r="5" spans="1:32" ht="48.75" customHeight="1" x14ac:dyDescent="0.3">
      <c r="A5" s="95" t="s">
        <v>1</v>
      </c>
      <c r="B5" s="95" t="s">
        <v>120</v>
      </c>
      <c r="C5" s="95" t="s">
        <v>17</v>
      </c>
      <c r="D5" s="96" t="s">
        <v>134</v>
      </c>
      <c r="E5" s="97"/>
      <c r="F5" s="95" t="s">
        <v>18</v>
      </c>
      <c r="G5" s="95" t="s">
        <v>190</v>
      </c>
      <c r="H5" s="95" t="s">
        <v>2</v>
      </c>
      <c r="I5" s="95"/>
      <c r="J5" s="95"/>
      <c r="K5" s="95"/>
      <c r="L5" s="95"/>
      <c r="M5" s="95"/>
      <c r="N5" s="95"/>
      <c r="O5" s="95" t="s">
        <v>3</v>
      </c>
      <c r="P5" s="95"/>
      <c r="Q5" s="95"/>
      <c r="R5" s="95"/>
      <c r="S5" s="95"/>
      <c r="T5" s="95"/>
      <c r="U5" s="95"/>
      <c r="V5" s="95"/>
      <c r="W5" s="95" t="s">
        <v>4</v>
      </c>
      <c r="X5" s="95"/>
      <c r="Y5" s="95"/>
      <c r="Z5" s="95"/>
      <c r="AA5" s="95"/>
      <c r="AB5" s="95"/>
      <c r="AC5" s="95"/>
      <c r="AD5" s="95"/>
    </row>
    <row r="6" spans="1:32" ht="113.25" customHeight="1" x14ac:dyDescent="0.3">
      <c r="A6" s="95"/>
      <c r="B6" s="95"/>
      <c r="C6" s="95"/>
      <c r="D6" s="98" t="s">
        <v>135</v>
      </c>
      <c r="E6" s="98" t="s">
        <v>136</v>
      </c>
      <c r="F6" s="95"/>
      <c r="G6" s="95"/>
      <c r="H6" s="95" t="s">
        <v>92</v>
      </c>
      <c r="I6" s="95"/>
      <c r="J6" s="95" t="s">
        <v>23</v>
      </c>
      <c r="K6" s="95"/>
      <c r="L6" s="95"/>
      <c r="M6" s="95" t="s">
        <v>77</v>
      </c>
      <c r="N6" s="95" t="s">
        <v>22</v>
      </c>
      <c r="O6" s="95" t="s">
        <v>192</v>
      </c>
      <c r="P6" s="95" t="s">
        <v>39</v>
      </c>
      <c r="Q6" s="95"/>
      <c r="R6" s="95" t="s">
        <v>41</v>
      </c>
      <c r="S6" s="95"/>
      <c r="T6" s="95"/>
      <c r="U6" s="95" t="s">
        <v>128</v>
      </c>
      <c r="V6" s="95" t="s">
        <v>42</v>
      </c>
      <c r="W6" s="95" t="s">
        <v>191</v>
      </c>
      <c r="X6" s="95" t="s">
        <v>39</v>
      </c>
      <c r="Y6" s="95"/>
      <c r="Z6" s="95" t="s">
        <v>41</v>
      </c>
      <c r="AA6" s="95"/>
      <c r="AB6" s="95"/>
      <c r="AC6" s="95" t="s">
        <v>46</v>
      </c>
      <c r="AD6" s="95" t="s">
        <v>47</v>
      </c>
    </row>
    <row r="7" spans="1:32" ht="96" customHeight="1" x14ac:dyDescent="0.3">
      <c r="A7" s="95"/>
      <c r="B7" s="95"/>
      <c r="C7" s="95"/>
      <c r="D7" s="99"/>
      <c r="E7" s="99"/>
      <c r="F7" s="95"/>
      <c r="G7" s="95"/>
      <c r="H7" s="4" t="s">
        <v>19</v>
      </c>
      <c r="I7" s="4" t="s">
        <v>20</v>
      </c>
      <c r="J7" s="89" t="s">
        <v>21</v>
      </c>
      <c r="K7" s="4" t="s">
        <v>19</v>
      </c>
      <c r="L7" s="89" t="s">
        <v>20</v>
      </c>
      <c r="M7" s="95"/>
      <c r="N7" s="95"/>
      <c r="O7" s="95"/>
      <c r="P7" s="4" t="s">
        <v>37</v>
      </c>
      <c r="Q7" s="4" t="s">
        <v>38</v>
      </c>
      <c r="R7" s="4" t="s">
        <v>40</v>
      </c>
      <c r="S7" s="4" t="s">
        <v>37</v>
      </c>
      <c r="T7" s="4" t="s">
        <v>38</v>
      </c>
      <c r="U7" s="95"/>
      <c r="V7" s="95"/>
      <c r="W7" s="95"/>
      <c r="X7" s="4" t="s">
        <v>43</v>
      </c>
      <c r="Y7" s="4" t="s">
        <v>44</v>
      </c>
      <c r="Z7" s="4" t="s">
        <v>45</v>
      </c>
      <c r="AA7" s="4" t="s">
        <v>43</v>
      </c>
      <c r="AB7" s="4" t="s">
        <v>44</v>
      </c>
      <c r="AC7" s="95"/>
      <c r="AD7" s="95"/>
    </row>
    <row r="8" spans="1:32" s="8" customFormat="1" ht="37.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86">
        <v>10</v>
      </c>
      <c r="K8" s="5">
        <v>11</v>
      </c>
      <c r="L8" s="86">
        <v>12</v>
      </c>
      <c r="M8" s="4" t="s">
        <v>137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4" t="s">
        <v>138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4" t="s">
        <v>139</v>
      </c>
      <c r="AD8" s="5">
        <v>30</v>
      </c>
    </row>
    <row r="9" spans="1:32" ht="66.75" customHeight="1" x14ac:dyDescent="0.3">
      <c r="A9" s="5">
        <v>1</v>
      </c>
      <c r="B9" s="24" t="s">
        <v>111</v>
      </c>
      <c r="C9" s="38"/>
      <c r="D9" s="38"/>
      <c r="E9" s="38"/>
      <c r="F9" s="38"/>
      <c r="G9" s="38"/>
      <c r="H9" s="38"/>
      <c r="I9" s="38"/>
      <c r="J9" s="41"/>
      <c r="K9" s="38"/>
      <c r="L9" s="41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2" ht="37.5" x14ac:dyDescent="0.3">
      <c r="A10" s="39" t="s">
        <v>24</v>
      </c>
      <c r="B10" s="24" t="s">
        <v>119</v>
      </c>
      <c r="C10" s="38"/>
      <c r="D10" s="38"/>
      <c r="E10" s="38"/>
      <c r="F10" s="38"/>
      <c r="G10" s="38"/>
      <c r="H10" s="38"/>
      <c r="I10" s="38"/>
      <c r="J10" s="41"/>
      <c r="K10" s="38"/>
      <c r="L10" s="4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2" ht="94.5" customHeight="1" x14ac:dyDescent="0.3">
      <c r="A11" s="5" t="s">
        <v>26</v>
      </c>
      <c r="B11" s="24" t="s">
        <v>112</v>
      </c>
      <c r="C11" s="38">
        <f>C12</f>
        <v>0</v>
      </c>
      <c r="D11" s="38">
        <f t="shared" ref="D11:AD11" si="0">D12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41">
        <f t="shared" si="0"/>
        <v>0</v>
      </c>
      <c r="K11" s="38">
        <f t="shared" si="0"/>
        <v>0</v>
      </c>
      <c r="L11" s="41">
        <f t="shared" si="0"/>
        <v>0</v>
      </c>
      <c r="M11" s="38">
        <f t="shared" si="0"/>
        <v>0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 t="shared" si="0"/>
        <v>0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38">
        <f t="shared" si="0"/>
        <v>0</v>
      </c>
      <c r="W11" s="38">
        <f t="shared" si="0"/>
        <v>0</v>
      </c>
      <c r="X11" s="38">
        <f t="shared" si="0"/>
        <v>0</v>
      </c>
      <c r="Y11" s="38">
        <f t="shared" si="0"/>
        <v>0</v>
      </c>
      <c r="Z11" s="38">
        <f t="shared" si="0"/>
        <v>0</v>
      </c>
      <c r="AA11" s="38">
        <f t="shared" si="0"/>
        <v>0</v>
      </c>
      <c r="AB11" s="38">
        <f t="shared" si="0"/>
        <v>0</v>
      </c>
      <c r="AC11" s="38">
        <f t="shared" si="0"/>
        <v>0</v>
      </c>
      <c r="AD11" s="38">
        <f t="shared" si="0"/>
        <v>0</v>
      </c>
    </row>
    <row r="12" spans="1:32" ht="37.5" x14ac:dyDescent="0.3">
      <c r="A12" s="5" t="s">
        <v>27</v>
      </c>
      <c r="B12" s="24" t="s">
        <v>119</v>
      </c>
      <c r="C12" s="38">
        <f>'Приложение 4'!K12</f>
        <v>0</v>
      </c>
      <c r="D12" s="38">
        <f>'Приложение 4'!K12</f>
        <v>0</v>
      </c>
      <c r="E12" s="38">
        <f>'Приложение 4'!L12</f>
        <v>0</v>
      </c>
      <c r="F12" s="40">
        <f>'Приложение 4'!M12</f>
        <v>0</v>
      </c>
      <c r="G12" s="38">
        <f>'Приложение 4'!N12</f>
        <v>0</v>
      </c>
      <c r="H12" s="38">
        <f>'Приложение 4'!O12</f>
        <v>0</v>
      </c>
      <c r="I12" s="38">
        <f>'Приложение 4'!P12</f>
        <v>0</v>
      </c>
      <c r="J12" s="41">
        <f>'Приложение 4'!Q12</f>
        <v>0</v>
      </c>
      <c r="K12" s="38">
        <f>'Приложение 4'!R12</f>
        <v>0</v>
      </c>
      <c r="L12" s="41">
        <f>'Приложение 4'!S12</f>
        <v>0</v>
      </c>
      <c r="M12" s="38">
        <f>'Приложение 4'!U12</f>
        <v>0</v>
      </c>
      <c r="N12" s="38">
        <f>'Приложение 4'!V12</f>
        <v>0</v>
      </c>
      <c r="O12" s="38">
        <f>'Приложение 4'!W12</f>
        <v>0</v>
      </c>
      <c r="P12" s="38">
        <f>'Приложение 4'!X12</f>
        <v>0</v>
      </c>
      <c r="Q12" s="38">
        <f>'Приложение 4'!Y12</f>
        <v>0</v>
      </c>
      <c r="R12" s="38">
        <f>'Приложение 4'!Z12</f>
        <v>0</v>
      </c>
      <c r="S12" s="38">
        <f>'Приложение 4'!AA12</f>
        <v>0</v>
      </c>
      <c r="T12" s="38">
        <f>'Приложение 4'!AB12</f>
        <v>0</v>
      </c>
      <c r="U12" s="38">
        <f>'Приложение 4'!AC12</f>
        <v>0</v>
      </c>
      <c r="V12" s="38">
        <f>'Приложение 4'!AD12</f>
        <v>0</v>
      </c>
      <c r="W12" s="38">
        <f>'Приложение 4'!AE12</f>
        <v>0</v>
      </c>
      <c r="X12" s="38">
        <f>'Приложение 4'!AF12</f>
        <v>0</v>
      </c>
      <c r="Y12" s="38">
        <f>'Приложение 4'!AG12</f>
        <v>0</v>
      </c>
      <c r="Z12" s="38">
        <f>'Приложение 4'!AH12</f>
        <v>0</v>
      </c>
      <c r="AA12" s="38">
        <f>'Приложение 4'!AI12</f>
        <v>0</v>
      </c>
      <c r="AB12" s="41">
        <f>'Приложение 4'!AJ12</f>
        <v>0</v>
      </c>
      <c r="AC12" s="38">
        <f>'Приложение 4'!AK12</f>
        <v>0</v>
      </c>
      <c r="AD12" s="38">
        <f>'Приложение 4'!AL12</f>
        <v>0</v>
      </c>
    </row>
    <row r="13" spans="1:32" x14ac:dyDescent="0.3">
      <c r="A13" s="5" t="s">
        <v>28</v>
      </c>
      <c r="B13" s="24" t="s">
        <v>25</v>
      </c>
      <c r="C13" s="27"/>
      <c r="D13" s="27"/>
      <c r="E13" s="27"/>
      <c r="F13" s="40"/>
      <c r="G13" s="38"/>
      <c r="H13" s="38"/>
      <c r="I13" s="38"/>
      <c r="J13" s="41"/>
      <c r="K13" s="38"/>
      <c r="L13" s="41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1"/>
      <c r="AC13" s="38"/>
      <c r="AD13" s="38"/>
    </row>
    <row r="14" spans="1:32" ht="67.5" customHeight="1" x14ac:dyDescent="0.3">
      <c r="A14" s="5" t="s">
        <v>29</v>
      </c>
      <c r="B14" s="24" t="s">
        <v>130</v>
      </c>
      <c r="C14" s="27"/>
      <c r="D14" s="27"/>
      <c r="E14" s="27"/>
      <c r="F14" s="40"/>
      <c r="G14" s="38"/>
      <c r="H14" s="38"/>
      <c r="I14" s="38"/>
      <c r="J14" s="41"/>
      <c r="K14" s="38"/>
      <c r="L14" s="41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41"/>
      <c r="AC14" s="38"/>
      <c r="AD14" s="38"/>
    </row>
    <row r="15" spans="1:32" ht="37.5" x14ac:dyDescent="0.3">
      <c r="A15" s="5" t="s">
        <v>30</v>
      </c>
      <c r="B15" s="24" t="s">
        <v>119</v>
      </c>
      <c r="C15" s="27"/>
      <c r="D15" s="27"/>
      <c r="E15" s="27"/>
      <c r="F15" s="40"/>
      <c r="G15" s="38"/>
      <c r="H15" s="38"/>
      <c r="I15" s="38"/>
      <c r="J15" s="41"/>
      <c r="K15" s="38"/>
      <c r="L15" s="41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41"/>
      <c r="AC15" s="38"/>
      <c r="AD15" s="38"/>
    </row>
    <row r="16" spans="1:32" ht="45.75" customHeight="1" x14ac:dyDescent="0.3">
      <c r="A16" s="5" t="s">
        <v>31</v>
      </c>
      <c r="B16" s="24" t="s">
        <v>131</v>
      </c>
      <c r="C16" s="27"/>
      <c r="D16" s="27"/>
      <c r="E16" s="27"/>
      <c r="F16" s="40"/>
      <c r="G16" s="38"/>
      <c r="H16" s="38"/>
      <c r="I16" s="38"/>
      <c r="J16" s="41"/>
      <c r="K16" s="38"/>
      <c r="L16" s="41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41"/>
      <c r="AC16" s="38"/>
      <c r="AD16" s="38"/>
    </row>
    <row r="17" spans="1:30" ht="37.5" x14ac:dyDescent="0.3">
      <c r="A17" s="5" t="s">
        <v>32</v>
      </c>
      <c r="B17" s="24" t="s">
        <v>119</v>
      </c>
      <c r="C17" s="27"/>
      <c r="D17" s="27"/>
      <c r="E17" s="27"/>
      <c r="F17" s="40"/>
      <c r="G17" s="38"/>
      <c r="H17" s="38"/>
      <c r="I17" s="38"/>
      <c r="J17" s="41"/>
      <c r="K17" s="38"/>
      <c r="L17" s="41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41"/>
      <c r="AC17" s="38"/>
      <c r="AD17" s="38"/>
    </row>
    <row r="18" spans="1:30" s="46" customFormat="1" x14ac:dyDescent="0.3">
      <c r="A18" s="5" t="s">
        <v>33</v>
      </c>
      <c r="B18" s="24" t="s">
        <v>25</v>
      </c>
      <c r="C18" s="42"/>
      <c r="D18" s="42"/>
      <c r="E18" s="42"/>
      <c r="F18" s="43"/>
      <c r="G18" s="44"/>
      <c r="H18" s="44"/>
      <c r="I18" s="44"/>
      <c r="J18" s="45"/>
      <c r="K18" s="44"/>
      <c r="L18" s="45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4"/>
      <c r="AD18" s="44"/>
    </row>
    <row r="19" spans="1:30" ht="44.25" customHeight="1" x14ac:dyDescent="0.3">
      <c r="A19" s="5" t="s">
        <v>34</v>
      </c>
      <c r="B19" s="24" t="s">
        <v>116</v>
      </c>
      <c r="C19" s="38">
        <f>C11+C9+C14+C16</f>
        <v>0</v>
      </c>
      <c r="D19" s="38">
        <f t="shared" ref="D19:AC19" si="1">D11+D9+D14+D16</f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41">
        <f t="shared" si="1"/>
        <v>0</v>
      </c>
      <c r="K19" s="38">
        <f t="shared" si="1"/>
        <v>0</v>
      </c>
      <c r="L19" s="41">
        <f t="shared" si="1"/>
        <v>0</v>
      </c>
      <c r="M19" s="38">
        <f t="shared" si="1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38">
        <f t="shared" si="1"/>
        <v>0</v>
      </c>
      <c r="R19" s="38">
        <f t="shared" si="1"/>
        <v>0</v>
      </c>
      <c r="S19" s="38">
        <f t="shared" si="1"/>
        <v>0</v>
      </c>
      <c r="T19" s="38">
        <f t="shared" si="1"/>
        <v>0</v>
      </c>
      <c r="U19" s="38">
        <f t="shared" si="1"/>
        <v>0</v>
      </c>
      <c r="V19" s="38">
        <f t="shared" si="1"/>
        <v>0</v>
      </c>
      <c r="W19" s="38">
        <f t="shared" si="1"/>
        <v>0</v>
      </c>
      <c r="X19" s="38">
        <f t="shared" si="1"/>
        <v>0</v>
      </c>
      <c r="Y19" s="38">
        <f t="shared" si="1"/>
        <v>0</v>
      </c>
      <c r="Z19" s="38">
        <f t="shared" si="1"/>
        <v>0</v>
      </c>
      <c r="AA19" s="38">
        <f t="shared" si="1"/>
        <v>0</v>
      </c>
      <c r="AB19" s="38">
        <f t="shared" si="1"/>
        <v>0</v>
      </c>
      <c r="AC19" s="38">
        <f t="shared" si="1"/>
        <v>0</v>
      </c>
      <c r="AD19" s="38">
        <f>AD11+AD9+AD14+AD16</f>
        <v>0</v>
      </c>
    </row>
    <row r="20" spans="1:30" ht="37.5" x14ac:dyDescent="0.3">
      <c r="A20" s="5" t="s">
        <v>35</v>
      </c>
      <c r="B20" s="24" t="s">
        <v>119</v>
      </c>
      <c r="C20" s="38">
        <f>C19</f>
        <v>0</v>
      </c>
      <c r="D20" s="38">
        <f t="shared" ref="D20:AD20" si="2">D19</f>
        <v>0</v>
      </c>
      <c r="E20" s="38">
        <f t="shared" si="2"/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41">
        <f t="shared" si="2"/>
        <v>0</v>
      </c>
      <c r="K20" s="38">
        <f t="shared" si="2"/>
        <v>0</v>
      </c>
      <c r="L20" s="41">
        <f t="shared" si="2"/>
        <v>0</v>
      </c>
      <c r="M20" s="38">
        <f t="shared" si="2"/>
        <v>0</v>
      </c>
      <c r="N20" s="38">
        <f t="shared" si="2"/>
        <v>0</v>
      </c>
      <c r="O20" s="38">
        <f t="shared" si="2"/>
        <v>0</v>
      </c>
      <c r="P20" s="38">
        <f t="shared" si="2"/>
        <v>0</v>
      </c>
      <c r="Q20" s="38">
        <f t="shared" si="2"/>
        <v>0</v>
      </c>
      <c r="R20" s="38">
        <f t="shared" si="2"/>
        <v>0</v>
      </c>
      <c r="S20" s="38">
        <f t="shared" si="2"/>
        <v>0</v>
      </c>
      <c r="T20" s="38">
        <f t="shared" si="2"/>
        <v>0</v>
      </c>
      <c r="U20" s="38">
        <f t="shared" si="2"/>
        <v>0</v>
      </c>
      <c r="V20" s="38">
        <f t="shared" si="2"/>
        <v>0</v>
      </c>
      <c r="W20" s="38">
        <f t="shared" si="2"/>
        <v>0</v>
      </c>
      <c r="X20" s="38">
        <f t="shared" si="2"/>
        <v>0</v>
      </c>
      <c r="Y20" s="38">
        <f t="shared" si="2"/>
        <v>0</v>
      </c>
      <c r="Z20" s="38">
        <f t="shared" si="2"/>
        <v>0</v>
      </c>
      <c r="AA20" s="38">
        <f t="shared" si="2"/>
        <v>0</v>
      </c>
      <c r="AB20" s="38">
        <f t="shared" si="2"/>
        <v>0</v>
      </c>
      <c r="AC20" s="38">
        <f t="shared" si="2"/>
        <v>0</v>
      </c>
      <c r="AD20" s="38">
        <f t="shared" si="2"/>
        <v>0</v>
      </c>
    </row>
    <row r="21" spans="1:30" ht="26.25" customHeight="1" x14ac:dyDescent="0.3">
      <c r="A21" s="5" t="s">
        <v>36</v>
      </c>
      <c r="B21" s="24" t="s">
        <v>25</v>
      </c>
      <c r="C21" s="38"/>
      <c r="D21" s="38"/>
      <c r="E21" s="38"/>
      <c r="F21" s="38"/>
      <c r="G21" s="38"/>
      <c r="H21" s="38"/>
      <c r="I21" s="38"/>
      <c r="J21" s="41"/>
      <c r="K21" s="38"/>
      <c r="L21" s="4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21.75" customHeight="1" x14ac:dyDescent="0.3">
      <c r="C22" s="28"/>
      <c r="D22" s="28"/>
      <c r="E22" s="28"/>
      <c r="F22" s="47"/>
      <c r="M22" s="48"/>
      <c r="N22" s="28"/>
    </row>
    <row r="23" spans="1:30" s="32" customFormat="1" ht="37.5" customHeight="1" x14ac:dyDescent="0.3">
      <c r="B23" s="102"/>
      <c r="C23" s="102"/>
      <c r="D23" s="59"/>
      <c r="E23" s="59"/>
      <c r="F23" s="9"/>
      <c r="G23" s="9"/>
      <c r="H23" s="9"/>
      <c r="I23" s="9"/>
      <c r="J23" s="47"/>
      <c r="K23" s="9"/>
      <c r="L23" s="47"/>
      <c r="M23" s="9"/>
    </row>
    <row r="24" spans="1:30" s="32" customFormat="1" x14ac:dyDescent="0.3">
      <c r="B24" s="9"/>
      <c r="C24" s="9"/>
      <c r="D24" s="9"/>
      <c r="E24" s="9"/>
      <c r="F24" s="9"/>
      <c r="G24" s="9"/>
      <c r="H24" s="9"/>
      <c r="I24" s="9"/>
      <c r="J24" s="47"/>
      <c r="K24" s="9"/>
      <c r="L24" s="47"/>
      <c r="M24" s="9"/>
    </row>
    <row r="25" spans="1:30" s="32" customFormat="1" x14ac:dyDescent="0.3">
      <c r="B25" s="9"/>
      <c r="C25" s="9"/>
      <c r="D25" s="9"/>
      <c r="E25" s="9"/>
      <c r="F25" s="9"/>
      <c r="G25" s="9"/>
      <c r="H25" s="9"/>
      <c r="I25" s="9"/>
      <c r="J25" s="47"/>
      <c r="K25" s="9"/>
      <c r="L25" s="47"/>
      <c r="M25" s="9"/>
    </row>
    <row r="26" spans="1:30" s="32" customFormat="1" x14ac:dyDescent="0.3">
      <c r="B26" s="9"/>
      <c r="C26" s="9"/>
      <c r="D26" s="9"/>
      <c r="E26" s="9"/>
      <c r="F26" s="9"/>
      <c r="G26" s="9"/>
      <c r="H26" s="9"/>
      <c r="I26" s="9"/>
      <c r="J26" s="47"/>
      <c r="K26" s="9"/>
      <c r="L26" s="47"/>
    </row>
    <row r="27" spans="1:30" s="32" customFormat="1" x14ac:dyDescent="0.3">
      <c r="B27" s="9"/>
      <c r="C27" s="9"/>
      <c r="D27" s="9"/>
      <c r="E27" s="9"/>
      <c r="F27" s="9"/>
      <c r="G27" s="9"/>
      <c r="H27" s="9"/>
      <c r="I27" s="9"/>
      <c r="J27" s="47"/>
      <c r="K27" s="9"/>
      <c r="L27" s="47"/>
    </row>
    <row r="28" spans="1:30" s="32" customFormat="1" x14ac:dyDescent="0.3">
      <c r="B28" s="9"/>
      <c r="C28" s="9"/>
      <c r="D28" s="9"/>
      <c r="E28" s="9"/>
      <c r="F28" s="9"/>
      <c r="G28" s="9"/>
      <c r="H28" s="9"/>
      <c r="I28" s="9"/>
      <c r="J28" s="47"/>
      <c r="K28" s="9"/>
      <c r="L28" s="88"/>
    </row>
    <row r="29" spans="1:30" s="32" customFormat="1" x14ac:dyDescent="0.3">
      <c r="B29" s="9"/>
      <c r="C29" s="9"/>
      <c r="D29" s="9"/>
      <c r="E29" s="9"/>
      <c r="F29" s="9"/>
      <c r="G29" s="9"/>
      <c r="H29" s="9"/>
      <c r="I29" s="9"/>
      <c r="J29" s="47"/>
      <c r="K29" s="9"/>
      <c r="L29" s="88"/>
    </row>
  </sheetData>
  <mergeCells count="28">
    <mergeCell ref="A2:N2"/>
    <mergeCell ref="B23:C23"/>
    <mergeCell ref="AC6:AC7"/>
    <mergeCell ref="W5:AD5"/>
    <mergeCell ref="AD6:AD7"/>
    <mergeCell ref="M6:M7"/>
    <mergeCell ref="N6:N7"/>
    <mergeCell ref="H5:N5"/>
    <mergeCell ref="J6:L6"/>
    <mergeCell ref="O6:O7"/>
    <mergeCell ref="F3:AA3"/>
    <mergeCell ref="R6:T6"/>
    <mergeCell ref="U6:U7"/>
    <mergeCell ref="W6:W7"/>
    <mergeCell ref="X6:Y6"/>
    <mergeCell ref="Z6:AB6"/>
    <mergeCell ref="O5:V5"/>
    <mergeCell ref="V6:V7"/>
    <mergeCell ref="H6:I6"/>
    <mergeCell ref="D5:E5"/>
    <mergeCell ref="D6:D7"/>
    <mergeCell ref="E6:E7"/>
    <mergeCell ref="P6:Q6"/>
    <mergeCell ref="A5:A7"/>
    <mergeCell ref="B5:B7"/>
    <mergeCell ref="C5:C7"/>
    <mergeCell ref="F5:F7"/>
    <mergeCell ref="G5:G7"/>
  </mergeCells>
  <phoneticPr fontId="0" type="noConversion"/>
  <printOptions horizontalCentered="1" verticalCentered="1"/>
  <pageMargins left="0.23622047244094491" right="0" top="0" bottom="0" header="0" footer="0"/>
  <pageSetup paperSize="9" scale="48" orientation="landscape" r:id="rId1"/>
  <headerFooter alignWithMargins="0">
    <oddFooter>Страница 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view="pageBreakPreview" topLeftCell="A10" zoomScale="80" zoomScaleNormal="80" zoomScaleSheetLayoutView="80" workbookViewId="0">
      <selection activeCell="B17" sqref="B17"/>
    </sheetView>
  </sheetViews>
  <sheetFormatPr defaultRowHeight="12.75" x14ac:dyDescent="0.2"/>
  <cols>
    <col min="1" max="1" width="35.140625" customWidth="1"/>
    <col min="2" max="2" width="25.42578125" customWidth="1"/>
    <col min="3" max="3" width="24.85546875" customWidth="1"/>
    <col min="4" max="4" width="26.85546875" customWidth="1"/>
  </cols>
  <sheetData>
    <row r="1" spans="1:4" ht="27" customHeight="1" x14ac:dyDescent="0.2">
      <c r="D1" s="65" t="s">
        <v>153</v>
      </c>
    </row>
    <row r="2" spans="1:4" ht="60.75" customHeight="1" x14ac:dyDescent="0.3">
      <c r="A2" s="104" t="s">
        <v>152</v>
      </c>
      <c r="B2" s="104"/>
      <c r="C2" s="104"/>
      <c r="D2" s="104"/>
    </row>
    <row r="4" spans="1:4" ht="36" customHeight="1" x14ac:dyDescent="0.3">
      <c r="A4" s="105" t="s">
        <v>185</v>
      </c>
      <c r="B4" s="105"/>
      <c r="C4" s="105"/>
      <c r="D4" s="105"/>
    </row>
    <row r="5" spans="1:4" ht="18.75" x14ac:dyDescent="0.3">
      <c r="A5" s="61" t="s">
        <v>194</v>
      </c>
    </row>
    <row r="6" spans="1:4" x14ac:dyDescent="0.2">
      <c r="A6" s="62"/>
    </row>
    <row r="7" spans="1:4" ht="93.75" x14ac:dyDescent="0.2">
      <c r="A7" s="60" t="s">
        <v>140</v>
      </c>
      <c r="B7" s="60" t="s">
        <v>141</v>
      </c>
      <c r="C7" s="60" t="s">
        <v>142</v>
      </c>
      <c r="D7" s="60" t="s">
        <v>143</v>
      </c>
    </row>
    <row r="8" spans="1:4" ht="18.75" x14ac:dyDescent="0.2">
      <c r="A8" s="63" t="s">
        <v>144</v>
      </c>
      <c r="B8" s="60" t="s">
        <v>145</v>
      </c>
      <c r="C8" s="60" t="s">
        <v>145</v>
      </c>
      <c r="D8" s="60" t="s">
        <v>145</v>
      </c>
    </row>
    <row r="9" spans="1:4" ht="18.75" x14ac:dyDescent="0.2">
      <c r="A9" s="60">
        <v>1</v>
      </c>
      <c r="B9" s="60">
        <v>2</v>
      </c>
      <c r="C9" s="60">
        <v>3</v>
      </c>
      <c r="D9" s="60">
        <v>4</v>
      </c>
    </row>
    <row r="10" spans="1:4" ht="37.5" x14ac:dyDescent="0.2">
      <c r="A10" s="63" t="s">
        <v>146</v>
      </c>
      <c r="B10" s="60">
        <v>0</v>
      </c>
      <c r="C10" s="60">
        <v>0</v>
      </c>
      <c r="D10" s="60">
        <v>0</v>
      </c>
    </row>
    <row r="11" spans="1:4" ht="18.75" x14ac:dyDescent="0.2">
      <c r="A11" s="63" t="s">
        <v>147</v>
      </c>
      <c r="B11" s="60"/>
      <c r="C11" s="60"/>
      <c r="D11" s="60"/>
    </row>
    <row r="12" spans="1:4" ht="37.5" x14ac:dyDescent="0.2">
      <c r="A12" s="63" t="s">
        <v>111</v>
      </c>
      <c r="B12" s="60">
        <v>0</v>
      </c>
      <c r="C12" s="60">
        <v>0</v>
      </c>
      <c r="D12" s="60">
        <v>0</v>
      </c>
    </row>
    <row r="13" spans="1:4" ht="116.25" customHeight="1" x14ac:dyDescent="0.2">
      <c r="A13" s="63" t="s">
        <v>112</v>
      </c>
      <c r="B13" s="60">
        <v>0</v>
      </c>
      <c r="C13" s="60">
        <v>0</v>
      </c>
      <c r="D13" s="60">
        <v>0</v>
      </c>
    </row>
    <row r="14" spans="1:4" ht="86.25" customHeight="1" x14ac:dyDescent="0.2">
      <c r="A14" s="63" t="s">
        <v>130</v>
      </c>
      <c r="B14" s="60">
        <v>0</v>
      </c>
      <c r="C14" s="60">
        <v>0</v>
      </c>
      <c r="D14" s="60">
        <v>0</v>
      </c>
    </row>
    <row r="15" spans="1:4" ht="18.75" x14ac:dyDescent="0.2">
      <c r="A15" s="63" t="s">
        <v>131</v>
      </c>
      <c r="B15" s="60">
        <v>0</v>
      </c>
      <c r="C15" s="60">
        <v>0</v>
      </c>
      <c r="D15" s="60">
        <v>0</v>
      </c>
    </row>
    <row r="16" spans="1:4" ht="56.25" x14ac:dyDescent="0.2">
      <c r="A16" s="60" t="s">
        <v>140</v>
      </c>
      <c r="B16" s="60" t="s">
        <v>148</v>
      </c>
      <c r="C16" s="60" t="s">
        <v>149</v>
      </c>
      <c r="D16" s="60" t="s">
        <v>150</v>
      </c>
    </row>
    <row r="17" spans="1:4" ht="48.75" customHeight="1" x14ac:dyDescent="0.2">
      <c r="A17" s="63" t="s">
        <v>151</v>
      </c>
      <c r="B17" s="94">
        <v>33.15</v>
      </c>
      <c r="C17" s="60">
        <v>0</v>
      </c>
      <c r="D17" s="60">
        <v>0</v>
      </c>
    </row>
  </sheetData>
  <mergeCells count="2">
    <mergeCell ref="A2:D2"/>
    <mergeCell ref="A4:D4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"/>
  <sheetViews>
    <sheetView view="pageBreakPreview" zoomScale="60" zoomScaleNormal="100" workbookViewId="0">
      <selection activeCell="B3" sqref="B3"/>
    </sheetView>
  </sheetViews>
  <sheetFormatPr defaultColWidth="11.42578125" defaultRowHeight="18.75" x14ac:dyDescent="0.3"/>
  <cols>
    <col min="1" max="1" width="4.7109375" style="9" customWidth="1"/>
    <col min="2" max="2" width="13.28515625" style="9" customWidth="1"/>
    <col min="3" max="3" width="15.140625" style="9" customWidth="1"/>
    <col min="4" max="4" width="12.5703125" style="9" customWidth="1"/>
    <col min="5" max="5" width="14.5703125" style="9" customWidth="1"/>
    <col min="6" max="6" width="28.42578125" style="9" customWidth="1"/>
    <col min="7" max="7" width="13.5703125" style="9" customWidth="1"/>
    <col min="8" max="8" width="13" style="9" customWidth="1"/>
    <col min="9" max="9" width="14.28515625" style="9" customWidth="1"/>
    <col min="10" max="10" width="15.85546875" style="9" customWidth="1"/>
    <col min="11" max="11" width="15.7109375" style="9" customWidth="1"/>
    <col min="12" max="12" width="17.5703125" style="9" customWidth="1"/>
    <col min="13" max="13" width="16.7109375" style="9" customWidth="1"/>
    <col min="14" max="15" width="15.42578125" style="9" customWidth="1"/>
    <col min="16" max="16" width="13.85546875" style="9" customWidth="1"/>
    <col min="17" max="17" width="14" style="9" customWidth="1"/>
    <col min="18" max="18" width="16" style="9" customWidth="1"/>
    <col min="19" max="19" width="16.7109375" style="9" customWidth="1"/>
    <col min="20" max="20" width="13.42578125" style="9" customWidth="1"/>
    <col min="21" max="21" width="13.28515625" style="9" customWidth="1"/>
    <col min="22" max="22" width="17" style="9" customWidth="1"/>
    <col min="23" max="23" width="18" style="9" customWidth="1"/>
    <col min="24" max="27" width="17" style="9" customWidth="1"/>
    <col min="28" max="28" width="9.7109375" style="9" customWidth="1"/>
    <col min="29" max="29" width="17" style="9" customWidth="1"/>
    <col min="30" max="30" width="12.5703125" style="9" customWidth="1"/>
    <col min="31" max="31" width="23.140625" style="9" customWidth="1"/>
    <col min="32" max="33" width="19.140625" style="9" customWidth="1"/>
    <col min="34" max="34" width="17.85546875" style="9" customWidth="1"/>
    <col min="35" max="35" width="15.140625" style="9" customWidth="1"/>
    <col min="36" max="43" width="15.5703125" style="9" customWidth="1"/>
    <col min="44" max="47" width="14.7109375" style="9" customWidth="1"/>
    <col min="48" max="16384" width="11.42578125" style="9"/>
  </cols>
  <sheetData>
    <row r="1" spans="1:47" s="32" customFormat="1" x14ac:dyDescent="0.3">
      <c r="A1" s="9"/>
      <c r="B1" s="9"/>
      <c r="C1" s="9"/>
      <c r="D1" s="9"/>
      <c r="E1" s="9"/>
      <c r="F1" s="9"/>
      <c r="G1" s="9"/>
      <c r="H1" s="2"/>
      <c r="I1" s="2"/>
      <c r="J1" s="2"/>
      <c r="K1" s="2"/>
      <c r="L1" s="2"/>
      <c r="M1" s="2"/>
      <c r="P1" s="2"/>
      <c r="Q1" s="14"/>
      <c r="R1" s="2"/>
      <c r="S1" s="2"/>
      <c r="T1" s="49"/>
      <c r="U1" s="14"/>
      <c r="V1" s="49"/>
      <c r="W1" s="14" t="s">
        <v>155</v>
      </c>
      <c r="X1" s="49"/>
      <c r="Y1" s="49"/>
      <c r="Z1" s="33"/>
      <c r="AA1" s="33"/>
      <c r="AB1" s="33"/>
      <c r="AC1" s="33"/>
    </row>
    <row r="2" spans="1:47" s="32" customFormat="1" x14ac:dyDescent="0.3">
      <c r="A2" s="9" t="s">
        <v>185</v>
      </c>
      <c r="B2" s="9"/>
      <c r="C2" s="9"/>
      <c r="D2" s="9"/>
      <c r="E2" s="9"/>
      <c r="F2" s="9"/>
      <c r="G2" s="9"/>
      <c r="H2" s="33"/>
      <c r="I2" s="2"/>
      <c r="J2" s="2"/>
      <c r="K2" s="2"/>
      <c r="L2" s="2"/>
      <c r="M2" s="8"/>
      <c r="P2" s="2"/>
      <c r="Q2" s="14"/>
      <c r="R2" s="2"/>
      <c r="S2" s="2"/>
      <c r="T2" s="2"/>
      <c r="U2" s="2"/>
      <c r="V2" s="2"/>
      <c r="W2" s="2"/>
      <c r="X2" s="2"/>
      <c r="Y2" s="2"/>
      <c r="Z2" s="33"/>
      <c r="AA2" s="33"/>
      <c r="AB2" s="33"/>
      <c r="AC2" s="33"/>
    </row>
    <row r="3" spans="1:47" s="32" customFormat="1" x14ac:dyDescent="0.3">
      <c r="A3" s="9" t="str">
        <f>'Приложение 2'!A5</f>
        <v>на 01 апреля 2025 года</v>
      </c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8"/>
      <c r="N3" s="2"/>
      <c r="O3" s="2"/>
      <c r="P3" s="2"/>
      <c r="Q3" s="14"/>
      <c r="R3" s="14"/>
      <c r="S3" s="2"/>
      <c r="T3" s="34"/>
      <c r="U3" s="34"/>
      <c r="V3" s="34"/>
      <c r="W3" s="34"/>
      <c r="X3" s="34"/>
      <c r="Y3" s="34"/>
      <c r="Z3" s="33"/>
      <c r="AA3" s="33"/>
      <c r="AB3" s="9"/>
      <c r="AC3" s="33"/>
    </row>
    <row r="4" spans="1:47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4"/>
      <c r="Y4" s="14"/>
      <c r="Z4" s="14"/>
      <c r="AA4" s="14"/>
      <c r="AB4" s="14"/>
      <c r="AC4" s="14"/>
      <c r="AD4" s="8"/>
    </row>
    <row r="5" spans="1:47" ht="18" customHeight="1" x14ac:dyDescent="0.3">
      <c r="A5" s="109" t="s">
        <v>113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32"/>
      <c r="Y5" s="32"/>
      <c r="Z5" s="32"/>
      <c r="AA5" s="32"/>
      <c r="AB5" s="32"/>
      <c r="AC5" s="32"/>
      <c r="AD5" s="8"/>
    </row>
    <row r="6" spans="1:47" x14ac:dyDescent="0.3"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/>
    </row>
    <row r="7" spans="1:47" x14ac:dyDescent="0.3">
      <c r="AU7" s="37" t="s">
        <v>0</v>
      </c>
    </row>
    <row r="8" spans="1:47" ht="45" customHeight="1" x14ac:dyDescent="0.3">
      <c r="A8" s="95" t="s">
        <v>1</v>
      </c>
      <c r="B8" s="95" t="s">
        <v>48</v>
      </c>
      <c r="C8" s="95" t="s">
        <v>49</v>
      </c>
      <c r="D8" s="95" t="s">
        <v>156</v>
      </c>
      <c r="E8" s="95" t="s">
        <v>50</v>
      </c>
      <c r="F8" s="95" t="s">
        <v>117</v>
      </c>
      <c r="G8" s="95" t="s">
        <v>51</v>
      </c>
      <c r="H8" s="95" t="s">
        <v>52</v>
      </c>
      <c r="I8" s="108" t="s">
        <v>53</v>
      </c>
      <c r="J8" s="108" t="s">
        <v>54</v>
      </c>
      <c r="K8" s="108" t="s">
        <v>55</v>
      </c>
      <c r="L8" s="95" t="s">
        <v>56</v>
      </c>
      <c r="M8" s="95" t="s">
        <v>57</v>
      </c>
      <c r="N8" s="95" t="s">
        <v>58</v>
      </c>
      <c r="O8" s="98" t="s">
        <v>157</v>
      </c>
      <c r="P8" s="95" t="s">
        <v>59</v>
      </c>
      <c r="Q8" s="95"/>
      <c r="R8" s="107" t="s">
        <v>62</v>
      </c>
      <c r="S8" s="107"/>
      <c r="T8" s="107"/>
      <c r="U8" s="107"/>
      <c r="V8" s="95" t="s">
        <v>66</v>
      </c>
      <c r="W8" s="95" t="s">
        <v>67</v>
      </c>
      <c r="X8" s="95" t="s">
        <v>68</v>
      </c>
      <c r="Y8" s="107" t="s">
        <v>69</v>
      </c>
      <c r="Z8" s="107"/>
      <c r="AA8" s="107"/>
      <c r="AB8" s="107" t="s">
        <v>73</v>
      </c>
      <c r="AC8" s="107"/>
      <c r="AD8" s="107"/>
      <c r="AE8" s="95" t="s">
        <v>77</v>
      </c>
      <c r="AF8" s="95" t="s">
        <v>78</v>
      </c>
      <c r="AG8" s="95" t="s">
        <v>127</v>
      </c>
      <c r="AH8" s="95" t="s">
        <v>79</v>
      </c>
      <c r="AI8" s="95" t="s">
        <v>80</v>
      </c>
      <c r="AJ8" s="95" t="s">
        <v>81</v>
      </c>
      <c r="AK8" s="95" t="s">
        <v>82</v>
      </c>
      <c r="AL8" s="95" t="s">
        <v>83</v>
      </c>
      <c r="AM8" s="95" t="s">
        <v>84</v>
      </c>
      <c r="AN8" s="96" t="s">
        <v>159</v>
      </c>
      <c r="AO8" s="106"/>
      <c r="AP8" s="106"/>
      <c r="AQ8" s="106"/>
      <c r="AR8" s="106"/>
      <c r="AS8" s="97"/>
      <c r="AT8" s="95" t="s">
        <v>85</v>
      </c>
      <c r="AU8" s="95" t="s">
        <v>86</v>
      </c>
    </row>
    <row r="9" spans="1:47" ht="171.75" customHeight="1" x14ac:dyDescent="0.3">
      <c r="A9" s="95"/>
      <c r="B9" s="95" t="s">
        <v>5</v>
      </c>
      <c r="C9" s="95"/>
      <c r="D9" s="95"/>
      <c r="E9" s="95"/>
      <c r="F9" s="95"/>
      <c r="G9" s="95"/>
      <c r="H9" s="95"/>
      <c r="I9" s="108"/>
      <c r="J9" s="108"/>
      <c r="K9" s="108"/>
      <c r="L9" s="95"/>
      <c r="M9" s="95"/>
      <c r="N9" s="95"/>
      <c r="O9" s="99"/>
      <c r="P9" s="4" t="s">
        <v>60</v>
      </c>
      <c r="Q9" s="4" t="s">
        <v>61</v>
      </c>
      <c r="R9" s="4" t="s">
        <v>63</v>
      </c>
      <c r="S9" s="4" t="s">
        <v>164</v>
      </c>
      <c r="T9" s="4" t="s">
        <v>64</v>
      </c>
      <c r="U9" s="4" t="s">
        <v>65</v>
      </c>
      <c r="V9" s="95"/>
      <c r="W9" s="95"/>
      <c r="X9" s="95"/>
      <c r="Y9" s="4" t="s">
        <v>70</v>
      </c>
      <c r="Z9" s="4" t="s">
        <v>71</v>
      </c>
      <c r="AA9" s="4" t="s">
        <v>72</v>
      </c>
      <c r="AB9" s="4" t="s">
        <v>74</v>
      </c>
      <c r="AC9" s="4" t="s">
        <v>75</v>
      </c>
      <c r="AD9" s="4" t="s">
        <v>76</v>
      </c>
      <c r="AE9" s="95"/>
      <c r="AF9" s="95"/>
      <c r="AG9" s="95"/>
      <c r="AH9" s="95"/>
      <c r="AI9" s="95"/>
      <c r="AJ9" s="95"/>
      <c r="AK9" s="95"/>
      <c r="AL9" s="95"/>
      <c r="AM9" s="95"/>
      <c r="AN9" s="4" t="s">
        <v>123</v>
      </c>
      <c r="AO9" s="4" t="s">
        <v>93</v>
      </c>
      <c r="AP9" s="4" t="s">
        <v>165</v>
      </c>
      <c r="AQ9" s="4" t="s">
        <v>166</v>
      </c>
      <c r="AR9" s="4" t="s">
        <v>167</v>
      </c>
      <c r="AS9" s="4" t="s">
        <v>168</v>
      </c>
      <c r="AT9" s="95"/>
      <c r="AU9" s="95"/>
    </row>
    <row r="10" spans="1:47" s="8" customFormat="1" ht="46.5" customHeigh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4" t="s">
        <v>158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</row>
    <row r="11" spans="1:47" x14ac:dyDescent="0.3">
      <c r="A11" s="26"/>
      <c r="B11" s="26"/>
      <c r="C11" s="26"/>
      <c r="D11" s="2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3" spans="1:47" ht="20.45" customHeight="1" x14ac:dyDescent="0.3"/>
    <row r="14" spans="1:47" ht="43.9" customHeight="1" x14ac:dyDescent="0.3">
      <c r="A14" s="29" t="s">
        <v>186</v>
      </c>
      <c r="B14" s="67"/>
      <c r="C14" s="67"/>
      <c r="D14" s="67"/>
      <c r="E14" s="67"/>
      <c r="F14" s="68"/>
      <c r="G14" s="68"/>
      <c r="H14" s="68"/>
      <c r="I14" s="33"/>
      <c r="J14" s="113" t="s">
        <v>188</v>
      </c>
      <c r="K14" s="113"/>
      <c r="L14" s="113"/>
      <c r="M14" s="113"/>
      <c r="N14" s="113"/>
    </row>
    <row r="15" spans="1:47" x14ac:dyDescent="0.3">
      <c r="A15" s="69"/>
      <c r="B15" s="70"/>
      <c r="C15" s="70"/>
      <c r="D15" s="70"/>
      <c r="E15" s="70"/>
      <c r="F15" s="110" t="s">
        <v>178</v>
      </c>
      <c r="G15" s="110"/>
      <c r="H15" s="110"/>
      <c r="I15" s="71"/>
      <c r="J15" s="111" t="s">
        <v>179</v>
      </c>
      <c r="K15" s="111"/>
      <c r="L15" s="111"/>
      <c r="M15" s="111"/>
      <c r="N15" s="111"/>
    </row>
    <row r="16" spans="1:47" ht="68.25" customHeight="1" x14ac:dyDescent="0.3">
      <c r="A16" s="112" t="s">
        <v>184</v>
      </c>
      <c r="B16" s="112"/>
      <c r="C16" s="112"/>
      <c r="D16" s="112"/>
      <c r="E16" s="112"/>
      <c r="F16" s="68"/>
      <c r="G16" s="68"/>
      <c r="H16" s="68"/>
      <c r="J16" s="113" t="s">
        <v>189</v>
      </c>
      <c r="K16" s="113"/>
      <c r="L16" s="113"/>
      <c r="M16" s="113"/>
      <c r="N16" s="113"/>
    </row>
    <row r="17" spans="1:14" x14ac:dyDescent="0.3">
      <c r="A17" s="72"/>
      <c r="B17" s="72"/>
      <c r="C17" s="72"/>
      <c r="D17" s="72"/>
      <c r="E17" s="72"/>
      <c r="F17" s="110" t="s">
        <v>178</v>
      </c>
      <c r="G17" s="110"/>
      <c r="H17" s="110"/>
      <c r="I17" s="71"/>
      <c r="J17" s="111" t="s">
        <v>179</v>
      </c>
      <c r="K17" s="111"/>
      <c r="L17" s="111"/>
      <c r="M17" s="111"/>
      <c r="N17" s="111"/>
    </row>
    <row r="18" spans="1:14" x14ac:dyDescent="0.3">
      <c r="C18" s="9" t="s">
        <v>195</v>
      </c>
    </row>
  </sheetData>
  <mergeCells count="42">
    <mergeCell ref="F17:H17"/>
    <mergeCell ref="J17:N17"/>
    <mergeCell ref="A16:E16"/>
    <mergeCell ref="J14:N14"/>
    <mergeCell ref="F15:H15"/>
    <mergeCell ref="J15:N15"/>
    <mergeCell ref="J16:N16"/>
    <mergeCell ref="A5:W5"/>
    <mergeCell ref="AT8:AT9"/>
    <mergeCell ref="AU8:AU9"/>
    <mergeCell ref="AI8:AI9"/>
    <mergeCell ref="AJ8:AJ9"/>
    <mergeCell ref="AK8:AK9"/>
    <mergeCell ref="AL8:AL9"/>
    <mergeCell ref="A8:A9"/>
    <mergeCell ref="B8:B9"/>
    <mergeCell ref="C8:C9"/>
    <mergeCell ref="D8:D9"/>
    <mergeCell ref="E8:E9"/>
    <mergeCell ref="K8:K9"/>
    <mergeCell ref="H8:H9"/>
    <mergeCell ref="J8:J9"/>
    <mergeCell ref="F8:F9"/>
    <mergeCell ref="G8:G9"/>
    <mergeCell ref="X8:X9"/>
    <mergeCell ref="I8:I9"/>
    <mergeCell ref="O8:O9"/>
    <mergeCell ref="L8:L9"/>
    <mergeCell ref="P8:Q8"/>
    <mergeCell ref="R8:U8"/>
    <mergeCell ref="V8:V9"/>
    <mergeCell ref="W8:W9"/>
    <mergeCell ref="AN8:AS8"/>
    <mergeCell ref="AF8:AF9"/>
    <mergeCell ref="AG8:AG9"/>
    <mergeCell ref="M8:M9"/>
    <mergeCell ref="N8:N9"/>
    <mergeCell ref="Y8:AA8"/>
    <mergeCell ref="AM8:AM9"/>
    <mergeCell ref="AH8:AH9"/>
    <mergeCell ref="AB8:AD8"/>
    <mergeCell ref="AE8:AE9"/>
  </mergeCells>
  <phoneticPr fontId="0" type="noConversion"/>
  <printOptions horizontalCentered="1"/>
  <pageMargins left="0" right="0" top="0.73" bottom="0" header="0" footer="0"/>
  <pageSetup paperSize="9" scale="37" fitToWidth="0" fitToHeight="0" orientation="landscape" r:id="rId1"/>
  <headerFooter alignWithMargins="0"/>
  <colBreaks count="1" manualBreakCount="1">
    <brk id="23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70"/>
  <sheetViews>
    <sheetView view="pageBreakPreview" zoomScale="60" zoomScaleNormal="100" workbookViewId="0">
      <selection activeCell="E22" sqref="E22"/>
    </sheetView>
  </sheetViews>
  <sheetFormatPr defaultColWidth="11.42578125" defaultRowHeight="18.75" x14ac:dyDescent="0.3"/>
  <cols>
    <col min="1" max="1" width="6.7109375" style="9" customWidth="1"/>
    <col min="2" max="2" width="21.5703125" style="9" customWidth="1"/>
    <col min="3" max="3" width="34.7109375" style="9" customWidth="1"/>
    <col min="4" max="4" width="25.7109375" style="9" customWidth="1"/>
    <col min="5" max="5" width="19.7109375" style="9" customWidth="1"/>
    <col min="6" max="6" width="24" style="9" customWidth="1"/>
    <col min="7" max="7" width="18.28515625" style="9" customWidth="1"/>
    <col min="8" max="8" width="16.7109375" style="9" customWidth="1"/>
    <col min="9" max="10" width="12.5703125" style="9" customWidth="1"/>
    <col min="11" max="11" width="18.140625" style="9" customWidth="1"/>
    <col min="12" max="12" width="16.7109375" style="9" bestFit="1" customWidth="1"/>
    <col min="13" max="13" width="15.7109375" style="9" customWidth="1"/>
    <col min="14" max="14" width="18" style="9" customWidth="1"/>
    <col min="15" max="15" width="18.5703125" style="9" customWidth="1"/>
    <col min="16" max="16" width="18.28515625" style="9" customWidth="1"/>
    <col min="17" max="17" width="18.85546875" style="47" customWidth="1"/>
    <col min="18" max="18" width="19" style="9" customWidth="1"/>
    <col min="19" max="19" width="19" style="47" customWidth="1"/>
    <col min="20" max="20" width="15.85546875" style="9" customWidth="1"/>
    <col min="21" max="21" width="19.7109375" style="9" customWidth="1"/>
    <col min="22" max="22" width="16" style="9" customWidth="1"/>
    <col min="23" max="23" width="20.28515625" style="9" customWidth="1"/>
    <col min="24" max="24" width="20.85546875" style="9" customWidth="1"/>
    <col min="25" max="25" width="22.42578125" style="9" customWidth="1"/>
    <col min="26" max="26" width="22.85546875" style="9" customWidth="1"/>
    <col min="27" max="27" width="17.7109375" style="9" customWidth="1"/>
    <col min="28" max="28" width="15.28515625" style="9" customWidth="1"/>
    <col min="29" max="29" width="21.42578125" style="9" customWidth="1"/>
    <col min="30" max="30" width="19" style="9" customWidth="1"/>
    <col min="31" max="31" width="20" style="9" customWidth="1"/>
    <col min="32" max="33" width="15.28515625" style="9" customWidth="1"/>
    <col min="34" max="34" width="19.7109375" style="9" customWidth="1"/>
    <col min="35" max="36" width="15.28515625" style="9" customWidth="1"/>
    <col min="37" max="37" width="19.7109375" style="9" customWidth="1"/>
    <col min="38" max="38" width="20" style="9" customWidth="1"/>
    <col min="39" max="16384" width="11.42578125" style="9"/>
  </cols>
  <sheetData>
    <row r="1" spans="1:38" x14ac:dyDescent="0.3">
      <c r="V1" s="9" t="s">
        <v>160</v>
      </c>
    </row>
    <row r="2" spans="1:38" s="11" customFormat="1" x14ac:dyDescent="0.3">
      <c r="A2" s="9" t="str">
        <f>'Приложение 3'!A2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G2" s="1"/>
      <c r="Q2" s="90"/>
      <c r="R2" s="12"/>
      <c r="S2" s="90"/>
      <c r="U2" s="1"/>
    </row>
    <row r="3" spans="1:38" s="11" customFormat="1" x14ac:dyDescent="0.3">
      <c r="A3" s="9" t="str">
        <f>'Приложение 3'!A3</f>
        <v>на 01 апреля 2025 года</v>
      </c>
      <c r="B3" s="1"/>
      <c r="C3" s="1"/>
      <c r="D3" s="1"/>
      <c r="E3" s="1"/>
      <c r="F3" s="1"/>
      <c r="G3" s="1"/>
      <c r="Q3" s="90"/>
      <c r="S3" s="90"/>
      <c r="U3" s="13"/>
    </row>
    <row r="4" spans="1:38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91"/>
      <c r="R4" s="52"/>
      <c r="S4" s="91"/>
      <c r="T4" s="52"/>
      <c r="U4" s="52"/>
      <c r="V4" s="52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8"/>
    </row>
    <row r="5" spans="1:38" ht="17.25" customHeight="1" x14ac:dyDescent="0.3">
      <c r="A5" s="115" t="s">
        <v>161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3"/>
    </row>
    <row r="6" spans="1:38" ht="11.25" customHeight="1" x14ac:dyDescent="0.3">
      <c r="C6" s="31"/>
      <c r="D6" s="31"/>
      <c r="E6" s="31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31"/>
      <c r="U6" s="31"/>
      <c r="V6" s="31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8" x14ac:dyDescent="0.3">
      <c r="AL7" s="46"/>
    </row>
    <row r="8" spans="1:38" ht="43.5" customHeight="1" x14ac:dyDescent="0.3">
      <c r="A8" s="95" t="s">
        <v>1</v>
      </c>
      <c r="B8" s="95" t="s">
        <v>110</v>
      </c>
      <c r="C8" s="98" t="s">
        <v>132</v>
      </c>
      <c r="D8" s="98" t="s">
        <v>133</v>
      </c>
      <c r="E8" s="95" t="s">
        <v>100</v>
      </c>
      <c r="F8" s="95" t="s">
        <v>101</v>
      </c>
      <c r="G8" s="95" t="s">
        <v>88</v>
      </c>
      <c r="H8" s="95" t="s">
        <v>102</v>
      </c>
      <c r="I8" s="95" t="s">
        <v>180</v>
      </c>
      <c r="J8" s="95" t="s">
        <v>134</v>
      </c>
      <c r="K8" s="95"/>
      <c r="L8" s="95"/>
      <c r="M8" s="95" t="s">
        <v>18</v>
      </c>
      <c r="N8" s="95" t="s">
        <v>2</v>
      </c>
      <c r="O8" s="95"/>
      <c r="P8" s="95"/>
      <c r="Q8" s="95"/>
      <c r="R8" s="95"/>
      <c r="S8" s="95"/>
      <c r="T8" s="95"/>
      <c r="U8" s="95"/>
      <c r="V8" s="95"/>
      <c r="W8" s="95" t="s">
        <v>3</v>
      </c>
      <c r="X8" s="95"/>
      <c r="Y8" s="95"/>
      <c r="Z8" s="95"/>
      <c r="AA8" s="95"/>
      <c r="AB8" s="95"/>
      <c r="AC8" s="95"/>
      <c r="AD8" s="95"/>
      <c r="AE8" s="95" t="s">
        <v>4</v>
      </c>
      <c r="AF8" s="95"/>
      <c r="AG8" s="95"/>
      <c r="AH8" s="95"/>
      <c r="AI8" s="95"/>
      <c r="AJ8" s="95"/>
      <c r="AK8" s="95"/>
      <c r="AL8" s="95"/>
    </row>
    <row r="9" spans="1:38" ht="77.25" customHeight="1" x14ac:dyDescent="0.3">
      <c r="A9" s="95"/>
      <c r="B9" s="95"/>
      <c r="C9" s="114"/>
      <c r="D9" s="114"/>
      <c r="E9" s="95"/>
      <c r="F9" s="95"/>
      <c r="G9" s="95"/>
      <c r="H9" s="95"/>
      <c r="I9" s="95"/>
      <c r="J9" s="95" t="s">
        <v>89</v>
      </c>
      <c r="K9" s="95" t="s">
        <v>135</v>
      </c>
      <c r="L9" s="95" t="s">
        <v>136</v>
      </c>
      <c r="M9" s="95"/>
      <c r="N9" s="95" t="s">
        <v>187</v>
      </c>
      <c r="O9" s="107" t="s">
        <v>92</v>
      </c>
      <c r="P9" s="107"/>
      <c r="Q9" s="107" t="s">
        <v>23</v>
      </c>
      <c r="R9" s="107"/>
      <c r="S9" s="107"/>
      <c r="T9" s="107"/>
      <c r="U9" s="95" t="s">
        <v>77</v>
      </c>
      <c r="V9" s="95" t="s">
        <v>22</v>
      </c>
      <c r="W9" s="95" t="s">
        <v>122</v>
      </c>
      <c r="X9" s="107" t="s">
        <v>39</v>
      </c>
      <c r="Y9" s="107"/>
      <c r="Z9" s="107" t="s">
        <v>41</v>
      </c>
      <c r="AA9" s="107"/>
      <c r="AB9" s="107"/>
      <c r="AC9" s="95" t="s">
        <v>85</v>
      </c>
      <c r="AD9" s="95" t="s">
        <v>42</v>
      </c>
      <c r="AE9" s="95" t="s">
        <v>98</v>
      </c>
      <c r="AF9" s="107" t="s">
        <v>39</v>
      </c>
      <c r="AG9" s="107"/>
      <c r="AH9" s="107" t="s">
        <v>41</v>
      </c>
      <c r="AI9" s="107"/>
      <c r="AJ9" s="107"/>
      <c r="AK9" s="95" t="s">
        <v>124</v>
      </c>
      <c r="AL9" s="95" t="s">
        <v>47</v>
      </c>
    </row>
    <row r="10" spans="1:38" ht="115.9" customHeight="1" x14ac:dyDescent="0.3">
      <c r="A10" s="95"/>
      <c r="B10" s="95"/>
      <c r="C10" s="99"/>
      <c r="D10" s="99"/>
      <c r="E10" s="95" t="s">
        <v>5</v>
      </c>
      <c r="F10" s="95"/>
      <c r="G10" s="95"/>
      <c r="H10" s="95"/>
      <c r="I10" s="95"/>
      <c r="J10" s="95"/>
      <c r="K10" s="95"/>
      <c r="L10" s="95"/>
      <c r="M10" s="95"/>
      <c r="N10" s="95"/>
      <c r="O10" s="4" t="s">
        <v>91</v>
      </c>
      <c r="P10" s="4" t="s">
        <v>20</v>
      </c>
      <c r="Q10" s="89" t="s">
        <v>93</v>
      </c>
      <c r="R10" s="4" t="s">
        <v>19</v>
      </c>
      <c r="S10" s="89" t="s">
        <v>20</v>
      </c>
      <c r="T10" s="4" t="s">
        <v>94</v>
      </c>
      <c r="U10" s="95"/>
      <c r="V10" s="95"/>
      <c r="W10" s="95"/>
      <c r="X10" s="4" t="s">
        <v>95</v>
      </c>
      <c r="Y10" s="4" t="s">
        <v>38</v>
      </c>
      <c r="Z10" s="4" t="s">
        <v>96</v>
      </c>
      <c r="AA10" s="4" t="s">
        <v>37</v>
      </c>
      <c r="AB10" s="4" t="s">
        <v>97</v>
      </c>
      <c r="AC10" s="95"/>
      <c r="AD10" s="95"/>
      <c r="AE10" s="95"/>
      <c r="AF10" s="4" t="s">
        <v>43</v>
      </c>
      <c r="AG10" s="4" t="s">
        <v>44</v>
      </c>
      <c r="AH10" s="4" t="s">
        <v>125</v>
      </c>
      <c r="AI10" s="4" t="s">
        <v>43</v>
      </c>
      <c r="AJ10" s="4" t="s">
        <v>99</v>
      </c>
      <c r="AK10" s="95"/>
      <c r="AL10" s="95"/>
    </row>
    <row r="11" spans="1:38" s="8" customFormat="1" ht="37.5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86">
        <v>17</v>
      </c>
      <c r="R11" s="5">
        <v>18</v>
      </c>
      <c r="S11" s="86">
        <v>19</v>
      </c>
      <c r="T11" s="5">
        <v>20</v>
      </c>
      <c r="U11" s="4" t="s">
        <v>162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4" t="s">
        <v>139</v>
      </c>
      <c r="AD11" s="5">
        <v>30</v>
      </c>
      <c r="AE11" s="5">
        <v>31</v>
      </c>
      <c r="AF11" s="5">
        <v>32</v>
      </c>
      <c r="AG11" s="5">
        <v>33</v>
      </c>
      <c r="AH11" s="5">
        <v>34</v>
      </c>
      <c r="AI11" s="5">
        <v>35</v>
      </c>
      <c r="AJ11" s="5">
        <v>36</v>
      </c>
      <c r="AK11" s="4" t="s">
        <v>163</v>
      </c>
      <c r="AL11" s="5">
        <v>38</v>
      </c>
    </row>
    <row r="12" spans="1:38" s="47" customFormat="1" ht="75" customHeight="1" x14ac:dyDescent="0.3">
      <c r="A12" s="86"/>
      <c r="B12" s="77" t="s">
        <v>119</v>
      </c>
      <c r="C12" s="77"/>
      <c r="D12" s="77"/>
      <c r="E12" s="77"/>
      <c r="F12" s="77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</row>
    <row r="13" spans="1:38" s="47" customFormat="1" ht="36" customHeight="1" x14ac:dyDescent="0.3">
      <c r="A13" s="87"/>
      <c r="B13" s="77" t="s">
        <v>25</v>
      </c>
      <c r="C13" s="87"/>
      <c r="D13" s="87"/>
      <c r="E13" s="87"/>
      <c r="F13" s="87"/>
      <c r="G13" s="22"/>
      <c r="H13" s="22"/>
      <c r="I13" s="22"/>
      <c r="J13" s="22"/>
      <c r="K13" s="41"/>
      <c r="L13" s="22"/>
      <c r="M13" s="22"/>
      <c r="N13" s="22"/>
      <c r="O13" s="22"/>
      <c r="P13" s="22"/>
      <c r="Q13" s="22"/>
      <c r="R13" s="22"/>
      <c r="S13" s="22"/>
      <c r="T13" s="84"/>
      <c r="U13" s="85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7" customFormat="1" ht="28.5" customHeight="1" x14ac:dyDescent="0.3">
      <c r="A14" s="76"/>
      <c r="B14" s="77" t="s">
        <v>0</v>
      </c>
      <c r="C14" s="73"/>
      <c r="D14" s="78"/>
      <c r="E14" s="79"/>
      <c r="F14" s="73"/>
      <c r="G14" s="22"/>
      <c r="H14" s="80"/>
      <c r="I14" s="22"/>
      <c r="J14" s="80"/>
      <c r="K14" s="41"/>
      <c r="L14" s="22"/>
      <c r="M14" s="41"/>
      <c r="N14" s="41"/>
      <c r="O14" s="41"/>
      <c r="P14" s="41"/>
      <c r="Q14" s="41"/>
      <c r="R14" s="41"/>
      <c r="S14" s="41"/>
      <c r="T14" s="81"/>
      <c r="U14" s="8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x14ac:dyDescent="0.3">
      <c r="U15" s="32"/>
      <c r="V15" s="32"/>
      <c r="W15" s="32"/>
      <c r="AA15" s="47"/>
      <c r="AB15" s="47"/>
    </row>
    <row r="16" spans="1:38" ht="32.450000000000003" customHeight="1" x14ac:dyDescent="0.3">
      <c r="A16" s="29" t="str">
        <f>'Приложение 3'!A14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3" t="str">
        <f>'Приложение 3'!J14:N14</f>
        <v>Косых Ирина Федоровна</v>
      </c>
      <c r="K16" s="113"/>
      <c r="L16" s="113"/>
      <c r="M16" s="113"/>
      <c r="N16" s="113"/>
      <c r="P16" s="31"/>
      <c r="Q16" s="92"/>
      <c r="R16" s="31"/>
      <c r="S16" s="117"/>
      <c r="T16" s="117"/>
      <c r="U16" s="117"/>
      <c r="V16" s="117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7" x14ac:dyDescent="0.3">
      <c r="A17" s="69"/>
      <c r="B17" s="70"/>
      <c r="C17" s="70"/>
      <c r="D17" s="70"/>
      <c r="E17" s="70"/>
      <c r="F17" s="110" t="s">
        <v>178</v>
      </c>
      <c r="G17" s="110"/>
      <c r="H17" s="110"/>
      <c r="I17" s="71"/>
      <c r="J17" s="111" t="s">
        <v>179</v>
      </c>
      <c r="K17" s="111"/>
      <c r="L17" s="111"/>
      <c r="M17" s="111"/>
      <c r="N17" s="111"/>
      <c r="O17" s="33"/>
      <c r="P17" s="33"/>
      <c r="Q17" s="93"/>
      <c r="R17" s="33"/>
      <c r="S17" s="93"/>
      <c r="T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7" ht="45" customHeight="1" x14ac:dyDescent="0.3">
      <c r="A18" s="105" t="str">
        <f>'Приложение 3'!A16:E16</f>
        <v>Заместитель начальника финансово-экономического управления, начальник отдела по учету и отчетности</v>
      </c>
      <c r="B18" s="105"/>
      <c r="C18" s="105"/>
      <c r="D18" s="105"/>
      <c r="E18" s="67"/>
      <c r="F18" s="68"/>
      <c r="G18" s="68"/>
      <c r="H18" s="68"/>
      <c r="J18" s="113" t="str">
        <f>'Приложение 3'!J16:N16</f>
        <v>Кузнецова Галина Михайловна</v>
      </c>
      <c r="K18" s="113"/>
      <c r="L18" s="113"/>
      <c r="M18" s="113"/>
      <c r="N18" s="113"/>
      <c r="O18" s="33"/>
      <c r="P18" s="33"/>
      <c r="Q18" s="93"/>
      <c r="R18" s="33"/>
      <c r="S18" s="93"/>
      <c r="T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7" x14ac:dyDescent="0.3">
      <c r="A19" s="72"/>
      <c r="B19" s="72"/>
      <c r="C19" s="72"/>
      <c r="D19" s="72"/>
      <c r="E19" s="72"/>
      <c r="F19" s="110" t="s">
        <v>178</v>
      </c>
      <c r="G19" s="110"/>
      <c r="H19" s="110"/>
      <c r="I19" s="71"/>
      <c r="J19" s="111" t="s">
        <v>179</v>
      </c>
      <c r="K19" s="111"/>
      <c r="L19" s="111"/>
      <c r="M19" s="111"/>
      <c r="N19" s="111"/>
      <c r="O19" s="33"/>
      <c r="P19" s="33"/>
      <c r="Q19" s="93"/>
      <c r="R19" s="33"/>
      <c r="S19" s="9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7" x14ac:dyDescent="0.3">
      <c r="C20" s="9" t="str">
        <f>'Приложение 3'!C18</f>
        <v>" 03" апреля  2025 г.</v>
      </c>
    </row>
    <row r="21" spans="1:37" x14ac:dyDescent="0.3">
      <c r="A21" s="30"/>
      <c r="B21" s="30"/>
      <c r="C21" s="30"/>
      <c r="D21" s="30"/>
      <c r="E21" s="30"/>
      <c r="F21" s="30"/>
      <c r="G21" s="30"/>
      <c r="H21" s="30"/>
    </row>
    <row r="22" spans="1:37" x14ac:dyDescent="0.3">
      <c r="U22" s="32"/>
      <c r="V22" s="32"/>
      <c r="W22" s="32"/>
    </row>
    <row r="23" spans="1:37" x14ac:dyDescent="0.3">
      <c r="U23" s="32"/>
      <c r="V23" s="32"/>
      <c r="W23" s="32"/>
    </row>
    <row r="24" spans="1:37" x14ac:dyDescent="0.3">
      <c r="U24" s="32"/>
      <c r="V24" s="32"/>
      <c r="W24" s="32"/>
      <c r="AC24" s="9" t="s">
        <v>181</v>
      </c>
      <c r="AJ24" s="9" t="s">
        <v>181</v>
      </c>
    </row>
    <row r="25" spans="1:37" ht="75" x14ac:dyDescent="0.3">
      <c r="U25" s="74">
        <f>Q12+R12-S12</f>
        <v>0</v>
      </c>
      <c r="V25" s="4" t="s">
        <v>162</v>
      </c>
      <c r="W25" s="32"/>
      <c r="AC25" s="28">
        <f>W12+X12-Y12</f>
        <v>0</v>
      </c>
      <c r="AD25" s="4" t="s">
        <v>139</v>
      </c>
      <c r="AJ25" s="28">
        <f>AE12+AF12-AG12</f>
        <v>0</v>
      </c>
      <c r="AK25" s="4" t="s">
        <v>163</v>
      </c>
    </row>
    <row r="26" spans="1:37" x14ac:dyDescent="0.3">
      <c r="U26" s="74">
        <f>N12+O12-P12</f>
        <v>0</v>
      </c>
      <c r="V26" s="32"/>
      <c r="W26" s="32"/>
      <c r="AC26" s="28">
        <f>Z12+AA12-AB12</f>
        <v>0</v>
      </c>
      <c r="AJ26" s="28">
        <f>AH12+AI12-AJ12</f>
        <v>0</v>
      </c>
    </row>
    <row r="27" spans="1:37" x14ac:dyDescent="0.3">
      <c r="U27" s="32" t="s">
        <v>181</v>
      </c>
      <c r="V27" s="32"/>
      <c r="W27" s="32"/>
      <c r="AC27" s="28">
        <f>AC25-AC26</f>
        <v>0</v>
      </c>
      <c r="AD27" s="9" t="s">
        <v>183</v>
      </c>
      <c r="AJ27" s="28">
        <f>AJ25-AJ26</f>
        <v>0</v>
      </c>
      <c r="AK27" s="9" t="s">
        <v>183</v>
      </c>
    </row>
    <row r="28" spans="1:37" x14ac:dyDescent="0.3">
      <c r="U28" s="75">
        <f>U26-U25</f>
        <v>0</v>
      </c>
      <c r="V28" s="32" t="s">
        <v>182</v>
      </c>
      <c r="W28" s="32"/>
    </row>
    <row r="29" spans="1:37" x14ac:dyDescent="0.3">
      <c r="U29" s="32"/>
      <c r="V29" s="32"/>
      <c r="W29" s="32"/>
    </row>
    <row r="30" spans="1:37" x14ac:dyDescent="0.3">
      <c r="U30" s="32"/>
      <c r="V30" s="32"/>
      <c r="W30" s="32"/>
    </row>
    <row r="31" spans="1:37" x14ac:dyDescent="0.3">
      <c r="U31" s="32"/>
      <c r="V31" s="32"/>
      <c r="W31" s="32"/>
    </row>
    <row r="32" spans="1:37" x14ac:dyDescent="0.3">
      <c r="U32" s="32"/>
      <c r="V32" s="32"/>
      <c r="W32" s="32"/>
    </row>
    <row r="33" spans="21:23" x14ac:dyDescent="0.3">
      <c r="U33" s="32"/>
      <c r="V33" s="32"/>
      <c r="W33" s="32"/>
    </row>
    <row r="34" spans="21:23" x14ac:dyDescent="0.3">
      <c r="U34" s="32"/>
      <c r="V34" s="32"/>
      <c r="W34" s="32"/>
    </row>
    <row r="35" spans="21:23" x14ac:dyDescent="0.3">
      <c r="U35" s="32"/>
      <c r="V35" s="32"/>
      <c r="W35" s="32"/>
    </row>
    <row r="36" spans="21:23" x14ac:dyDescent="0.3">
      <c r="U36" s="32"/>
      <c r="V36" s="32"/>
      <c r="W36" s="32"/>
    </row>
    <row r="37" spans="21:23" x14ac:dyDescent="0.3">
      <c r="U37" s="32"/>
      <c r="V37" s="32"/>
      <c r="W37" s="32"/>
    </row>
    <row r="38" spans="21:23" x14ac:dyDescent="0.3">
      <c r="U38" s="32"/>
      <c r="V38" s="32"/>
      <c r="W38" s="32"/>
    </row>
    <row r="39" spans="21:23" x14ac:dyDescent="0.3">
      <c r="U39" s="32"/>
      <c r="V39" s="32"/>
      <c r="W39" s="32"/>
    </row>
    <row r="40" spans="21:23" x14ac:dyDescent="0.3">
      <c r="U40" s="32"/>
      <c r="V40" s="32"/>
      <c r="W40" s="32"/>
    </row>
    <row r="41" spans="21:23" x14ac:dyDescent="0.3">
      <c r="U41" s="32"/>
      <c r="V41" s="32"/>
      <c r="W41" s="32"/>
    </row>
    <row r="42" spans="21:23" x14ac:dyDescent="0.3">
      <c r="U42" s="32"/>
      <c r="V42" s="32"/>
      <c r="W42" s="32"/>
    </row>
    <row r="43" spans="21:23" x14ac:dyDescent="0.3">
      <c r="U43" s="32"/>
      <c r="V43" s="32"/>
      <c r="W43" s="32"/>
    </row>
    <row r="44" spans="21:23" x14ac:dyDescent="0.3">
      <c r="U44" s="32"/>
      <c r="V44" s="32"/>
      <c r="W44" s="32"/>
    </row>
    <row r="45" spans="21:23" x14ac:dyDescent="0.3">
      <c r="U45" s="32"/>
      <c r="V45" s="32"/>
      <c r="W45" s="32"/>
    </row>
    <row r="46" spans="21:23" x14ac:dyDescent="0.3">
      <c r="U46" s="32"/>
      <c r="V46" s="32"/>
      <c r="W46" s="32"/>
    </row>
    <row r="47" spans="21:23" x14ac:dyDescent="0.3">
      <c r="U47" s="32"/>
      <c r="V47" s="32"/>
      <c r="W47" s="32"/>
    </row>
    <row r="48" spans="21:23" x14ac:dyDescent="0.3">
      <c r="U48" s="32"/>
      <c r="V48" s="32"/>
      <c r="W48" s="32"/>
    </row>
    <row r="49" spans="21:23" x14ac:dyDescent="0.3">
      <c r="U49" s="32"/>
      <c r="V49" s="32"/>
      <c r="W49" s="32"/>
    </row>
    <row r="50" spans="21:23" x14ac:dyDescent="0.3">
      <c r="U50" s="32"/>
      <c r="V50" s="32"/>
      <c r="W50" s="32"/>
    </row>
    <row r="51" spans="21:23" x14ac:dyDescent="0.3">
      <c r="U51" s="32"/>
      <c r="V51" s="32"/>
      <c r="W51" s="32"/>
    </row>
    <row r="52" spans="21:23" x14ac:dyDescent="0.3">
      <c r="U52" s="32"/>
      <c r="V52" s="32"/>
      <c r="W52" s="32"/>
    </row>
    <row r="53" spans="21:23" x14ac:dyDescent="0.3">
      <c r="U53" s="32"/>
      <c r="V53" s="32"/>
      <c r="W53" s="32"/>
    </row>
    <row r="54" spans="21:23" x14ac:dyDescent="0.3">
      <c r="U54" s="32"/>
      <c r="V54" s="32"/>
      <c r="W54" s="32"/>
    </row>
    <row r="55" spans="21:23" x14ac:dyDescent="0.3">
      <c r="U55" s="32"/>
      <c r="V55" s="32"/>
      <c r="W55" s="32"/>
    </row>
    <row r="56" spans="21:23" x14ac:dyDescent="0.3">
      <c r="U56" s="32"/>
      <c r="V56" s="32"/>
      <c r="W56" s="32"/>
    </row>
    <row r="57" spans="21:23" x14ac:dyDescent="0.3">
      <c r="U57" s="32"/>
      <c r="V57" s="32"/>
      <c r="W57" s="32"/>
    </row>
    <row r="58" spans="21:23" x14ac:dyDescent="0.3">
      <c r="U58" s="32"/>
      <c r="V58" s="32"/>
      <c r="W58" s="32"/>
    </row>
    <row r="59" spans="21:23" x14ac:dyDescent="0.3">
      <c r="U59" s="32"/>
      <c r="V59" s="32"/>
      <c r="W59" s="32"/>
    </row>
    <row r="60" spans="21:23" x14ac:dyDescent="0.3">
      <c r="U60" s="32"/>
      <c r="V60" s="32"/>
      <c r="W60" s="32"/>
    </row>
    <row r="61" spans="21:23" x14ac:dyDescent="0.3">
      <c r="U61" s="32"/>
      <c r="V61" s="32"/>
      <c r="W61" s="32"/>
    </row>
    <row r="62" spans="21:23" x14ac:dyDescent="0.3">
      <c r="U62" s="32"/>
      <c r="V62" s="32"/>
      <c r="W62" s="32"/>
    </row>
    <row r="63" spans="21:23" x14ac:dyDescent="0.3">
      <c r="U63" s="32"/>
      <c r="V63" s="32"/>
      <c r="W63" s="32"/>
    </row>
    <row r="64" spans="21:23" x14ac:dyDescent="0.3">
      <c r="U64" s="32"/>
      <c r="V64" s="32"/>
      <c r="W64" s="32"/>
    </row>
    <row r="65" spans="21:23" x14ac:dyDescent="0.3">
      <c r="U65" s="32"/>
      <c r="V65" s="32"/>
      <c r="W65" s="32"/>
    </row>
    <row r="66" spans="21:23" x14ac:dyDescent="0.3">
      <c r="U66" s="32"/>
      <c r="V66" s="32"/>
      <c r="W66" s="32"/>
    </row>
    <row r="67" spans="21:23" x14ac:dyDescent="0.3">
      <c r="U67" s="32"/>
      <c r="V67" s="32"/>
      <c r="W67" s="32"/>
    </row>
    <row r="68" spans="21:23" x14ac:dyDescent="0.3">
      <c r="U68" s="32"/>
      <c r="V68" s="32"/>
      <c r="W68" s="32"/>
    </row>
    <row r="69" spans="21:23" x14ac:dyDescent="0.3">
      <c r="U69" s="32"/>
      <c r="V69" s="32"/>
      <c r="W69" s="32"/>
    </row>
    <row r="70" spans="21:23" x14ac:dyDescent="0.3">
      <c r="U70" s="32"/>
      <c r="V70" s="32"/>
      <c r="W70" s="32"/>
    </row>
    <row r="71" spans="21:23" x14ac:dyDescent="0.3">
      <c r="U71" s="32"/>
      <c r="V71" s="32"/>
      <c r="W71" s="32"/>
    </row>
    <row r="72" spans="21:23" x14ac:dyDescent="0.3">
      <c r="U72" s="32"/>
      <c r="V72" s="32"/>
      <c r="W72" s="32"/>
    </row>
    <row r="73" spans="21:23" x14ac:dyDescent="0.3">
      <c r="U73" s="32"/>
      <c r="V73" s="32"/>
      <c r="W73" s="32"/>
    </row>
    <row r="74" spans="21:23" x14ac:dyDescent="0.3">
      <c r="U74" s="32"/>
      <c r="V74" s="32"/>
      <c r="W74" s="32"/>
    </row>
    <row r="75" spans="21:23" x14ac:dyDescent="0.3">
      <c r="U75" s="32"/>
      <c r="V75" s="32"/>
      <c r="W75" s="32"/>
    </row>
    <row r="76" spans="21:23" x14ac:dyDescent="0.3">
      <c r="U76" s="32"/>
      <c r="V76" s="32"/>
      <c r="W76" s="32"/>
    </row>
    <row r="77" spans="21:23" x14ac:dyDescent="0.3">
      <c r="U77" s="32"/>
      <c r="V77" s="32"/>
      <c r="W77" s="32"/>
    </row>
    <row r="78" spans="21:23" x14ac:dyDescent="0.3">
      <c r="U78" s="32"/>
      <c r="V78" s="32"/>
      <c r="W78" s="32"/>
    </row>
    <row r="79" spans="21:23" x14ac:dyDescent="0.3">
      <c r="U79" s="32"/>
      <c r="V79" s="32"/>
      <c r="W79" s="32"/>
    </row>
    <row r="80" spans="21:23" x14ac:dyDescent="0.3">
      <c r="U80" s="32"/>
      <c r="V80" s="32"/>
      <c r="W80" s="32"/>
    </row>
    <row r="81" spans="21:23" x14ac:dyDescent="0.3">
      <c r="U81" s="32"/>
      <c r="V81" s="32"/>
      <c r="W81" s="32"/>
    </row>
    <row r="82" spans="21:23" x14ac:dyDescent="0.3">
      <c r="U82" s="32"/>
      <c r="V82" s="32"/>
      <c r="W82" s="32"/>
    </row>
    <row r="83" spans="21:23" x14ac:dyDescent="0.3">
      <c r="U83" s="32"/>
      <c r="V83" s="32"/>
      <c r="W83" s="32"/>
    </row>
    <row r="84" spans="21:23" x14ac:dyDescent="0.3">
      <c r="U84" s="32"/>
      <c r="V84" s="32"/>
      <c r="W84" s="32"/>
    </row>
    <row r="85" spans="21:23" x14ac:dyDescent="0.3">
      <c r="U85" s="32"/>
      <c r="V85" s="32"/>
      <c r="W85" s="32"/>
    </row>
    <row r="86" spans="21:23" x14ac:dyDescent="0.3">
      <c r="U86" s="32"/>
      <c r="V86" s="32"/>
      <c r="W86" s="32"/>
    </row>
    <row r="87" spans="21:23" x14ac:dyDescent="0.3">
      <c r="U87" s="32"/>
      <c r="V87" s="32"/>
      <c r="W87" s="32"/>
    </row>
    <row r="88" spans="21:23" x14ac:dyDescent="0.3">
      <c r="U88" s="32"/>
      <c r="V88" s="32"/>
      <c r="W88" s="32"/>
    </row>
    <row r="89" spans="21:23" x14ac:dyDescent="0.3">
      <c r="U89" s="32"/>
      <c r="V89" s="32"/>
      <c r="W89" s="32"/>
    </row>
    <row r="90" spans="21:23" x14ac:dyDescent="0.3">
      <c r="U90" s="32"/>
      <c r="V90" s="32"/>
      <c r="W90" s="32"/>
    </row>
    <row r="91" spans="21:23" x14ac:dyDescent="0.3">
      <c r="U91" s="32"/>
      <c r="V91" s="32"/>
      <c r="W91" s="32"/>
    </row>
    <row r="92" spans="21:23" x14ac:dyDescent="0.3">
      <c r="U92" s="32"/>
      <c r="V92" s="32"/>
      <c r="W92" s="32"/>
    </row>
    <row r="93" spans="21:23" x14ac:dyDescent="0.3">
      <c r="U93" s="32"/>
      <c r="V93" s="32"/>
      <c r="W93" s="32"/>
    </row>
    <row r="94" spans="21:23" x14ac:dyDescent="0.3">
      <c r="U94" s="32"/>
      <c r="V94" s="32"/>
      <c r="W94" s="32"/>
    </row>
    <row r="95" spans="21:23" x14ac:dyDescent="0.3">
      <c r="U95" s="32"/>
      <c r="V95" s="32"/>
      <c r="W95" s="32"/>
    </row>
    <row r="96" spans="21:23" x14ac:dyDescent="0.3">
      <c r="U96" s="32"/>
      <c r="V96" s="32"/>
      <c r="W96" s="32"/>
    </row>
    <row r="97" spans="21:23" x14ac:dyDescent="0.3">
      <c r="U97" s="32"/>
      <c r="V97" s="32"/>
      <c r="W97" s="32"/>
    </row>
    <row r="98" spans="21:23" x14ac:dyDescent="0.3">
      <c r="U98" s="32"/>
      <c r="V98" s="32"/>
      <c r="W98" s="32"/>
    </row>
    <row r="99" spans="21:23" x14ac:dyDescent="0.3">
      <c r="U99" s="32"/>
      <c r="V99" s="32"/>
      <c r="W99" s="32"/>
    </row>
    <row r="100" spans="21:23" x14ac:dyDescent="0.3">
      <c r="U100" s="32"/>
      <c r="V100" s="32"/>
      <c r="W100" s="32"/>
    </row>
    <row r="101" spans="21:23" x14ac:dyDescent="0.3">
      <c r="U101" s="32"/>
      <c r="V101" s="32"/>
      <c r="W101" s="32"/>
    </row>
    <row r="102" spans="21:23" x14ac:dyDescent="0.3">
      <c r="U102" s="32"/>
      <c r="V102" s="32"/>
      <c r="W102" s="32"/>
    </row>
    <row r="103" spans="21:23" x14ac:dyDescent="0.3">
      <c r="U103" s="32"/>
      <c r="V103" s="32"/>
      <c r="W103" s="32"/>
    </row>
    <row r="104" spans="21:23" x14ac:dyDescent="0.3">
      <c r="U104" s="32"/>
      <c r="V104" s="32"/>
      <c r="W104" s="32"/>
    </row>
    <row r="105" spans="21:23" x14ac:dyDescent="0.3">
      <c r="U105" s="32"/>
      <c r="V105" s="32"/>
      <c r="W105" s="32"/>
    </row>
    <row r="106" spans="21:23" x14ac:dyDescent="0.3">
      <c r="U106" s="32"/>
      <c r="V106" s="32"/>
      <c r="W106" s="32"/>
    </row>
    <row r="107" spans="21:23" x14ac:dyDescent="0.3">
      <c r="U107" s="32"/>
      <c r="V107" s="32"/>
      <c r="W107" s="32"/>
    </row>
    <row r="108" spans="21:23" x14ac:dyDescent="0.3">
      <c r="U108" s="32"/>
      <c r="V108" s="32"/>
      <c r="W108" s="32"/>
    </row>
    <row r="109" spans="21:23" x14ac:dyDescent="0.3">
      <c r="U109" s="32"/>
      <c r="V109" s="32"/>
      <c r="W109" s="32"/>
    </row>
    <row r="110" spans="21:23" x14ac:dyDescent="0.3">
      <c r="U110" s="32"/>
      <c r="V110" s="32"/>
      <c r="W110" s="32"/>
    </row>
    <row r="111" spans="21:23" x14ac:dyDescent="0.3">
      <c r="U111" s="32"/>
      <c r="V111" s="32"/>
      <c r="W111" s="32"/>
    </row>
    <row r="112" spans="21:23" x14ac:dyDescent="0.3">
      <c r="U112" s="32"/>
      <c r="V112" s="32"/>
      <c r="W112" s="32"/>
    </row>
    <row r="113" spans="21:23" x14ac:dyDescent="0.3">
      <c r="U113" s="32"/>
      <c r="V113" s="32"/>
      <c r="W113" s="32"/>
    </row>
    <row r="114" spans="21:23" x14ac:dyDescent="0.3">
      <c r="U114" s="32"/>
      <c r="V114" s="32"/>
      <c r="W114" s="32"/>
    </row>
    <row r="115" spans="21:23" x14ac:dyDescent="0.3">
      <c r="U115" s="32"/>
      <c r="V115" s="32"/>
      <c r="W115" s="32"/>
    </row>
    <row r="116" spans="21:23" x14ac:dyDescent="0.3">
      <c r="U116" s="32"/>
      <c r="V116" s="32"/>
      <c r="W116" s="32"/>
    </row>
    <row r="117" spans="21:23" x14ac:dyDescent="0.3">
      <c r="U117" s="32"/>
      <c r="V117" s="32"/>
      <c r="W117" s="32"/>
    </row>
    <row r="118" spans="21:23" x14ac:dyDescent="0.3">
      <c r="U118" s="32"/>
      <c r="V118" s="32"/>
      <c r="W118" s="32"/>
    </row>
    <row r="119" spans="21:23" x14ac:dyDescent="0.3">
      <c r="U119" s="32"/>
      <c r="V119" s="32"/>
      <c r="W119" s="32"/>
    </row>
    <row r="120" spans="21:23" x14ac:dyDescent="0.3">
      <c r="U120" s="32"/>
      <c r="V120" s="32"/>
      <c r="W120" s="32"/>
    </row>
    <row r="121" spans="21:23" x14ac:dyDescent="0.3">
      <c r="U121" s="32"/>
      <c r="V121" s="32"/>
      <c r="W121" s="32"/>
    </row>
    <row r="122" spans="21:23" x14ac:dyDescent="0.3">
      <c r="U122" s="32"/>
      <c r="V122" s="32"/>
      <c r="W122" s="32"/>
    </row>
    <row r="123" spans="21:23" x14ac:dyDescent="0.3">
      <c r="U123" s="32"/>
      <c r="V123" s="32"/>
      <c r="W123" s="32"/>
    </row>
    <row r="124" spans="21:23" x14ac:dyDescent="0.3">
      <c r="U124" s="32"/>
      <c r="V124" s="32"/>
      <c r="W124" s="32"/>
    </row>
    <row r="125" spans="21:23" x14ac:dyDescent="0.3">
      <c r="U125" s="32"/>
      <c r="V125" s="32"/>
      <c r="W125" s="32"/>
    </row>
    <row r="126" spans="21:23" x14ac:dyDescent="0.3">
      <c r="U126" s="32"/>
      <c r="V126" s="32"/>
      <c r="W126" s="32"/>
    </row>
    <row r="127" spans="21:23" x14ac:dyDescent="0.3">
      <c r="U127" s="32"/>
      <c r="V127" s="32"/>
      <c r="W127" s="32"/>
    </row>
    <row r="128" spans="21:23" x14ac:dyDescent="0.3">
      <c r="U128" s="32"/>
      <c r="V128" s="32"/>
      <c r="W128" s="32"/>
    </row>
    <row r="129" spans="21:23" x14ac:dyDescent="0.3">
      <c r="U129" s="32"/>
      <c r="V129" s="32"/>
      <c r="W129" s="32"/>
    </row>
    <row r="130" spans="21:23" x14ac:dyDescent="0.3">
      <c r="U130" s="32"/>
      <c r="V130" s="32"/>
      <c r="W130" s="32"/>
    </row>
    <row r="131" spans="21:23" x14ac:dyDescent="0.3">
      <c r="U131" s="32"/>
      <c r="V131" s="32"/>
      <c r="W131" s="32"/>
    </row>
    <row r="132" spans="21:23" x14ac:dyDescent="0.3">
      <c r="U132" s="32"/>
      <c r="V132" s="32"/>
      <c r="W132" s="32"/>
    </row>
    <row r="133" spans="21:23" x14ac:dyDescent="0.3">
      <c r="U133" s="32"/>
      <c r="V133" s="32"/>
      <c r="W133" s="32"/>
    </row>
    <row r="134" spans="21:23" x14ac:dyDescent="0.3">
      <c r="U134" s="32"/>
      <c r="V134" s="32"/>
      <c r="W134" s="32"/>
    </row>
    <row r="135" spans="21:23" x14ac:dyDescent="0.3">
      <c r="U135" s="32"/>
      <c r="V135" s="32"/>
      <c r="W135" s="32"/>
    </row>
    <row r="136" spans="21:23" x14ac:dyDescent="0.3">
      <c r="U136" s="32"/>
      <c r="V136" s="32"/>
      <c r="W136" s="32"/>
    </row>
    <row r="137" spans="21:23" x14ac:dyDescent="0.3">
      <c r="U137" s="32"/>
      <c r="V137" s="32"/>
      <c r="W137" s="32"/>
    </row>
    <row r="138" spans="21:23" x14ac:dyDescent="0.3">
      <c r="U138" s="32"/>
      <c r="V138" s="32"/>
      <c r="W138" s="32"/>
    </row>
    <row r="139" spans="21:23" x14ac:dyDescent="0.3">
      <c r="U139" s="32"/>
      <c r="V139" s="32"/>
      <c r="W139" s="32"/>
    </row>
    <row r="140" spans="21:23" x14ac:dyDescent="0.3">
      <c r="U140" s="32"/>
      <c r="V140" s="32"/>
      <c r="W140" s="32"/>
    </row>
    <row r="141" spans="21:23" x14ac:dyDescent="0.3">
      <c r="U141" s="32"/>
      <c r="V141" s="32"/>
      <c r="W141" s="32"/>
    </row>
    <row r="142" spans="21:23" x14ac:dyDescent="0.3">
      <c r="U142" s="32"/>
      <c r="V142" s="32"/>
      <c r="W142" s="32"/>
    </row>
    <row r="143" spans="21:23" x14ac:dyDescent="0.3">
      <c r="U143" s="32"/>
      <c r="V143" s="32"/>
      <c r="W143" s="32"/>
    </row>
    <row r="144" spans="21:23" x14ac:dyDescent="0.3">
      <c r="U144" s="32"/>
      <c r="V144" s="32"/>
      <c r="W144" s="32"/>
    </row>
    <row r="145" spans="21:23" x14ac:dyDescent="0.3">
      <c r="U145" s="32"/>
      <c r="V145" s="32"/>
      <c r="W145" s="32"/>
    </row>
    <row r="146" spans="21:23" x14ac:dyDescent="0.3">
      <c r="U146" s="32"/>
      <c r="V146" s="32"/>
      <c r="W146" s="32"/>
    </row>
    <row r="147" spans="21:23" x14ac:dyDescent="0.3">
      <c r="U147" s="32"/>
      <c r="V147" s="32"/>
      <c r="W147" s="32"/>
    </row>
    <row r="148" spans="21:23" x14ac:dyDescent="0.3">
      <c r="U148" s="32"/>
      <c r="V148" s="32"/>
      <c r="W148" s="32"/>
    </row>
    <row r="149" spans="21:23" x14ac:dyDescent="0.3">
      <c r="U149" s="32"/>
      <c r="V149" s="32"/>
      <c r="W149" s="32"/>
    </row>
    <row r="150" spans="21:23" x14ac:dyDescent="0.3">
      <c r="U150" s="32"/>
      <c r="V150" s="32"/>
      <c r="W150" s="32"/>
    </row>
    <row r="151" spans="21:23" x14ac:dyDescent="0.3">
      <c r="U151" s="32"/>
      <c r="V151" s="32"/>
      <c r="W151" s="32"/>
    </row>
    <row r="152" spans="21:23" x14ac:dyDescent="0.3">
      <c r="U152" s="32"/>
      <c r="V152" s="32"/>
      <c r="W152" s="32"/>
    </row>
    <row r="153" spans="21:23" x14ac:dyDescent="0.3">
      <c r="U153" s="32"/>
      <c r="V153" s="32"/>
      <c r="W153" s="32"/>
    </row>
    <row r="154" spans="21:23" x14ac:dyDescent="0.3">
      <c r="U154" s="32"/>
      <c r="V154" s="32"/>
      <c r="W154" s="32"/>
    </row>
    <row r="155" spans="21:23" x14ac:dyDescent="0.3">
      <c r="U155" s="32"/>
      <c r="V155" s="32"/>
      <c r="W155" s="32"/>
    </row>
    <row r="156" spans="21:23" x14ac:dyDescent="0.3">
      <c r="U156" s="32"/>
      <c r="V156" s="32"/>
      <c r="W156" s="32"/>
    </row>
    <row r="157" spans="21:23" x14ac:dyDescent="0.3">
      <c r="U157" s="32"/>
      <c r="V157" s="32"/>
      <c r="W157" s="32"/>
    </row>
    <row r="158" spans="21:23" x14ac:dyDescent="0.3">
      <c r="U158" s="32"/>
      <c r="V158" s="32"/>
      <c r="W158" s="32"/>
    </row>
    <row r="159" spans="21:23" x14ac:dyDescent="0.3">
      <c r="U159" s="32"/>
      <c r="V159" s="32"/>
      <c r="W159" s="32"/>
    </row>
    <row r="160" spans="21:23" x14ac:dyDescent="0.3">
      <c r="U160" s="32"/>
      <c r="V160" s="32"/>
      <c r="W160" s="32"/>
    </row>
    <row r="161" spans="21:23" x14ac:dyDescent="0.3">
      <c r="U161" s="32"/>
      <c r="V161" s="32"/>
      <c r="W161" s="32"/>
    </row>
    <row r="162" spans="21:23" x14ac:dyDescent="0.3">
      <c r="U162" s="32"/>
      <c r="V162" s="32"/>
      <c r="W162" s="32"/>
    </row>
    <row r="163" spans="21:23" x14ac:dyDescent="0.3">
      <c r="U163" s="32"/>
      <c r="V163" s="32"/>
      <c r="W163" s="32"/>
    </row>
    <row r="164" spans="21:23" x14ac:dyDescent="0.3">
      <c r="U164" s="32"/>
      <c r="V164" s="32"/>
      <c r="W164" s="32"/>
    </row>
    <row r="165" spans="21:23" x14ac:dyDescent="0.3">
      <c r="U165" s="32"/>
      <c r="V165" s="32"/>
      <c r="W165" s="32"/>
    </row>
    <row r="166" spans="21:23" x14ac:dyDescent="0.3">
      <c r="U166" s="32"/>
      <c r="V166" s="32"/>
      <c r="W166" s="32"/>
    </row>
    <row r="167" spans="21:23" x14ac:dyDescent="0.3">
      <c r="U167" s="32"/>
      <c r="V167" s="32"/>
      <c r="W167" s="32"/>
    </row>
    <row r="168" spans="21:23" x14ac:dyDescent="0.3">
      <c r="U168" s="32"/>
      <c r="V168" s="32"/>
      <c r="W168" s="32"/>
    </row>
    <row r="169" spans="21:23" x14ac:dyDescent="0.3">
      <c r="U169" s="32"/>
      <c r="V169" s="32"/>
      <c r="W169" s="32"/>
    </row>
    <row r="170" spans="21:23" x14ac:dyDescent="0.3">
      <c r="U170" s="32"/>
      <c r="V170" s="32"/>
      <c r="W170" s="32"/>
    </row>
    <row r="171" spans="21:23" x14ac:dyDescent="0.3">
      <c r="U171" s="32"/>
      <c r="V171" s="32"/>
      <c r="W171" s="32"/>
    </row>
    <row r="172" spans="21:23" x14ac:dyDescent="0.3">
      <c r="U172" s="32"/>
      <c r="V172" s="32"/>
      <c r="W172" s="32"/>
    </row>
    <row r="173" spans="21:23" x14ac:dyDescent="0.3">
      <c r="U173" s="32"/>
      <c r="V173" s="32"/>
      <c r="W173" s="32"/>
    </row>
    <row r="174" spans="21:23" x14ac:dyDescent="0.3">
      <c r="U174" s="32"/>
      <c r="V174" s="32"/>
      <c r="W174" s="32"/>
    </row>
    <row r="175" spans="21:23" x14ac:dyDescent="0.3">
      <c r="U175" s="32"/>
      <c r="V175" s="32"/>
      <c r="W175" s="32"/>
    </row>
    <row r="176" spans="21:23" x14ac:dyDescent="0.3">
      <c r="U176" s="32"/>
      <c r="V176" s="32"/>
      <c r="W176" s="32"/>
    </row>
    <row r="177" spans="21:23" x14ac:dyDescent="0.3">
      <c r="U177" s="32"/>
      <c r="V177" s="32"/>
      <c r="W177" s="32"/>
    </row>
    <row r="178" spans="21:23" x14ac:dyDescent="0.3">
      <c r="U178" s="32"/>
      <c r="V178" s="32"/>
      <c r="W178" s="32"/>
    </row>
    <row r="179" spans="21:23" x14ac:dyDescent="0.3">
      <c r="U179" s="32"/>
      <c r="V179" s="32"/>
      <c r="W179" s="32"/>
    </row>
    <row r="180" spans="21:23" x14ac:dyDescent="0.3">
      <c r="U180" s="32"/>
      <c r="V180" s="32"/>
      <c r="W180" s="32"/>
    </row>
    <row r="181" spans="21:23" x14ac:dyDescent="0.3">
      <c r="U181" s="32"/>
      <c r="V181" s="32"/>
      <c r="W181" s="32"/>
    </row>
    <row r="182" spans="21:23" x14ac:dyDescent="0.3">
      <c r="U182" s="32"/>
      <c r="V182" s="32"/>
      <c r="W182" s="32"/>
    </row>
    <row r="183" spans="21:23" x14ac:dyDescent="0.3">
      <c r="U183" s="32"/>
      <c r="V183" s="32"/>
      <c r="W183" s="32"/>
    </row>
    <row r="184" spans="21:23" x14ac:dyDescent="0.3">
      <c r="U184" s="32"/>
      <c r="V184" s="32"/>
      <c r="W184" s="32"/>
    </row>
    <row r="185" spans="21:23" x14ac:dyDescent="0.3">
      <c r="U185" s="32"/>
      <c r="V185" s="32"/>
      <c r="W185" s="32"/>
    </row>
    <row r="186" spans="21:23" x14ac:dyDescent="0.3">
      <c r="U186" s="32"/>
      <c r="V186" s="32"/>
      <c r="W186" s="32"/>
    </row>
    <row r="187" spans="21:23" x14ac:dyDescent="0.3">
      <c r="U187" s="32"/>
      <c r="V187" s="32"/>
      <c r="W187" s="32"/>
    </row>
    <row r="188" spans="21:23" x14ac:dyDescent="0.3">
      <c r="U188" s="32"/>
      <c r="V188" s="32"/>
      <c r="W188" s="32"/>
    </row>
    <row r="189" spans="21:23" x14ac:dyDescent="0.3">
      <c r="U189" s="32"/>
      <c r="V189" s="32"/>
      <c r="W189" s="32"/>
    </row>
    <row r="190" spans="21:23" x14ac:dyDescent="0.3">
      <c r="U190" s="32"/>
      <c r="V190" s="32"/>
      <c r="W190" s="32"/>
    </row>
    <row r="191" spans="21:23" x14ac:dyDescent="0.3">
      <c r="U191" s="32"/>
      <c r="V191" s="32"/>
      <c r="W191" s="32"/>
    </row>
    <row r="192" spans="21:23" x14ac:dyDescent="0.3">
      <c r="U192" s="32"/>
      <c r="V192" s="32"/>
      <c r="W192" s="32"/>
    </row>
    <row r="193" spans="21:23" x14ac:dyDescent="0.3">
      <c r="U193" s="32"/>
      <c r="V193" s="32"/>
      <c r="W193" s="32"/>
    </row>
    <row r="194" spans="21:23" x14ac:dyDescent="0.3">
      <c r="U194" s="32"/>
      <c r="V194" s="32"/>
      <c r="W194" s="32"/>
    </row>
    <row r="195" spans="21:23" x14ac:dyDescent="0.3">
      <c r="U195" s="32"/>
      <c r="V195" s="32"/>
      <c r="W195" s="32"/>
    </row>
    <row r="196" spans="21:23" x14ac:dyDescent="0.3">
      <c r="U196" s="32"/>
      <c r="V196" s="32"/>
      <c r="W196" s="32"/>
    </row>
    <row r="197" spans="21:23" x14ac:dyDescent="0.3">
      <c r="U197" s="32"/>
      <c r="V197" s="32"/>
      <c r="W197" s="32"/>
    </row>
    <row r="198" spans="21:23" x14ac:dyDescent="0.3">
      <c r="U198" s="32"/>
      <c r="V198" s="32"/>
      <c r="W198" s="32"/>
    </row>
    <row r="199" spans="21:23" x14ac:dyDescent="0.3">
      <c r="U199" s="32"/>
      <c r="V199" s="32"/>
      <c r="W199" s="32"/>
    </row>
    <row r="200" spans="21:23" x14ac:dyDescent="0.3">
      <c r="U200" s="32"/>
      <c r="V200" s="32"/>
      <c r="W200" s="32"/>
    </row>
    <row r="201" spans="21:23" x14ac:dyDescent="0.3">
      <c r="U201" s="32"/>
      <c r="V201" s="32"/>
      <c r="W201" s="32"/>
    </row>
    <row r="202" spans="21:23" x14ac:dyDescent="0.3">
      <c r="U202" s="32"/>
      <c r="V202" s="32"/>
      <c r="W202" s="32"/>
    </row>
    <row r="203" spans="21:23" x14ac:dyDescent="0.3">
      <c r="U203" s="32"/>
      <c r="V203" s="32"/>
      <c r="W203" s="32"/>
    </row>
    <row r="204" spans="21:23" x14ac:dyDescent="0.3">
      <c r="U204" s="32"/>
      <c r="V204" s="32"/>
      <c r="W204" s="32"/>
    </row>
    <row r="205" spans="21:23" x14ac:dyDescent="0.3">
      <c r="U205" s="32"/>
      <c r="V205" s="32"/>
      <c r="W205" s="32"/>
    </row>
    <row r="206" spans="21:23" x14ac:dyDescent="0.3">
      <c r="U206" s="32"/>
      <c r="V206" s="32"/>
      <c r="W206" s="32"/>
    </row>
    <row r="207" spans="21:23" x14ac:dyDescent="0.3">
      <c r="U207" s="32"/>
      <c r="V207" s="32"/>
      <c r="W207" s="32"/>
    </row>
    <row r="208" spans="21:23" x14ac:dyDescent="0.3">
      <c r="U208" s="32"/>
      <c r="V208" s="32"/>
      <c r="W208" s="32"/>
    </row>
    <row r="209" spans="21:23" x14ac:dyDescent="0.3">
      <c r="U209" s="32"/>
      <c r="V209" s="32"/>
      <c r="W209" s="32"/>
    </row>
    <row r="210" spans="21:23" x14ac:dyDescent="0.3">
      <c r="U210" s="32"/>
      <c r="V210" s="32"/>
      <c r="W210" s="32"/>
    </row>
    <row r="211" spans="21:23" x14ac:dyDescent="0.3">
      <c r="U211" s="32"/>
      <c r="V211" s="32"/>
      <c r="W211" s="32"/>
    </row>
    <row r="212" spans="21:23" x14ac:dyDescent="0.3">
      <c r="U212" s="32"/>
      <c r="V212" s="32"/>
      <c r="W212" s="32"/>
    </row>
    <row r="213" spans="21:23" x14ac:dyDescent="0.3">
      <c r="U213" s="32"/>
      <c r="V213" s="32"/>
      <c r="W213" s="32"/>
    </row>
    <row r="214" spans="21:23" x14ac:dyDescent="0.3">
      <c r="U214" s="32"/>
      <c r="V214" s="32"/>
      <c r="W214" s="32"/>
    </row>
    <row r="215" spans="21:23" x14ac:dyDescent="0.3">
      <c r="U215" s="32"/>
      <c r="V215" s="32"/>
      <c r="W215" s="32"/>
    </row>
    <row r="216" spans="21:23" x14ac:dyDescent="0.3">
      <c r="U216" s="32"/>
      <c r="V216" s="32"/>
      <c r="W216" s="32"/>
    </row>
    <row r="217" spans="21:23" x14ac:dyDescent="0.3">
      <c r="U217" s="32"/>
      <c r="V217" s="32"/>
      <c r="W217" s="32"/>
    </row>
    <row r="218" spans="21:23" x14ac:dyDescent="0.3">
      <c r="U218" s="32"/>
      <c r="V218" s="32"/>
      <c r="W218" s="32"/>
    </row>
    <row r="219" spans="21:23" x14ac:dyDescent="0.3">
      <c r="U219" s="32"/>
      <c r="V219" s="32"/>
      <c r="W219" s="32"/>
    </row>
    <row r="220" spans="21:23" x14ac:dyDescent="0.3">
      <c r="U220" s="32"/>
      <c r="V220" s="32"/>
      <c r="W220" s="32"/>
    </row>
    <row r="221" spans="21:23" x14ac:dyDescent="0.3">
      <c r="U221" s="32"/>
      <c r="V221" s="32"/>
      <c r="W221" s="32"/>
    </row>
    <row r="222" spans="21:23" x14ac:dyDescent="0.3">
      <c r="U222" s="32"/>
      <c r="V222" s="32"/>
      <c r="W222" s="32"/>
    </row>
    <row r="223" spans="21:23" x14ac:dyDescent="0.3">
      <c r="U223" s="32"/>
      <c r="V223" s="32"/>
      <c r="W223" s="32"/>
    </row>
    <row r="224" spans="21:23" x14ac:dyDescent="0.3">
      <c r="U224" s="32"/>
      <c r="V224" s="32"/>
      <c r="W224" s="32"/>
    </row>
    <row r="225" spans="21:23" x14ac:dyDescent="0.3">
      <c r="U225" s="32"/>
      <c r="V225" s="32"/>
      <c r="W225" s="32"/>
    </row>
    <row r="226" spans="21:23" x14ac:dyDescent="0.3">
      <c r="U226" s="32"/>
      <c r="V226" s="32"/>
      <c r="W226" s="32"/>
    </row>
    <row r="227" spans="21:23" x14ac:dyDescent="0.3">
      <c r="U227" s="32"/>
      <c r="V227" s="32"/>
      <c r="W227" s="32"/>
    </row>
    <row r="228" spans="21:23" x14ac:dyDescent="0.3">
      <c r="U228" s="32"/>
      <c r="V228" s="32"/>
      <c r="W228" s="32"/>
    </row>
    <row r="229" spans="21:23" x14ac:dyDescent="0.3">
      <c r="U229" s="32"/>
      <c r="V229" s="32"/>
      <c r="W229" s="32"/>
    </row>
    <row r="230" spans="21:23" x14ac:dyDescent="0.3">
      <c r="U230" s="32"/>
      <c r="V230" s="32"/>
      <c r="W230" s="32"/>
    </row>
    <row r="231" spans="21:23" x14ac:dyDescent="0.3">
      <c r="U231" s="32"/>
      <c r="V231" s="32"/>
      <c r="W231" s="32"/>
    </row>
    <row r="232" spans="21:23" x14ac:dyDescent="0.3">
      <c r="U232" s="32"/>
      <c r="V232" s="32"/>
      <c r="W232" s="32"/>
    </row>
    <row r="233" spans="21:23" x14ac:dyDescent="0.3">
      <c r="U233" s="32"/>
      <c r="V233" s="32"/>
      <c r="W233" s="32"/>
    </row>
    <row r="234" spans="21:23" x14ac:dyDescent="0.3">
      <c r="U234" s="32"/>
      <c r="V234" s="32"/>
      <c r="W234" s="32"/>
    </row>
    <row r="235" spans="21:23" x14ac:dyDescent="0.3">
      <c r="U235" s="32"/>
      <c r="V235" s="32"/>
      <c r="W235" s="32"/>
    </row>
    <row r="236" spans="21:23" x14ac:dyDescent="0.3">
      <c r="U236" s="32"/>
      <c r="V236" s="32"/>
      <c r="W236" s="32"/>
    </row>
    <row r="237" spans="21:23" x14ac:dyDescent="0.3">
      <c r="U237" s="32"/>
      <c r="V237" s="32"/>
      <c r="W237" s="32"/>
    </row>
    <row r="238" spans="21:23" x14ac:dyDescent="0.3">
      <c r="U238" s="32"/>
      <c r="V238" s="32"/>
      <c r="W238" s="32"/>
    </row>
    <row r="239" spans="21:23" x14ac:dyDescent="0.3">
      <c r="U239" s="32"/>
      <c r="V239" s="32"/>
      <c r="W239" s="32"/>
    </row>
    <row r="240" spans="21:23" x14ac:dyDescent="0.3">
      <c r="U240" s="32"/>
      <c r="V240" s="32"/>
      <c r="W240" s="32"/>
    </row>
    <row r="241" spans="21:23" x14ac:dyDescent="0.3">
      <c r="U241" s="32"/>
      <c r="V241" s="32"/>
      <c r="W241" s="32"/>
    </row>
    <row r="242" spans="21:23" x14ac:dyDescent="0.3">
      <c r="U242" s="32"/>
      <c r="V242" s="32"/>
      <c r="W242" s="32"/>
    </row>
    <row r="243" spans="21:23" x14ac:dyDescent="0.3">
      <c r="U243" s="32"/>
      <c r="V243" s="32"/>
      <c r="W243" s="32"/>
    </row>
    <row r="244" spans="21:23" x14ac:dyDescent="0.3">
      <c r="U244" s="32"/>
      <c r="V244" s="32"/>
      <c r="W244" s="32"/>
    </row>
    <row r="245" spans="21:23" x14ac:dyDescent="0.3">
      <c r="U245" s="32"/>
      <c r="V245" s="32"/>
      <c r="W245" s="32"/>
    </row>
    <row r="246" spans="21:23" x14ac:dyDescent="0.3">
      <c r="U246" s="32"/>
      <c r="V246" s="32"/>
      <c r="W246" s="32"/>
    </row>
    <row r="247" spans="21:23" x14ac:dyDescent="0.3">
      <c r="U247" s="32"/>
      <c r="V247" s="32"/>
      <c r="W247" s="32"/>
    </row>
    <row r="248" spans="21:23" x14ac:dyDescent="0.3">
      <c r="U248" s="32"/>
      <c r="V248" s="32"/>
      <c r="W248" s="32"/>
    </row>
    <row r="249" spans="21:23" x14ac:dyDescent="0.3">
      <c r="U249" s="32"/>
      <c r="V249" s="32"/>
      <c r="W249" s="32"/>
    </row>
    <row r="250" spans="21:23" x14ac:dyDescent="0.3">
      <c r="U250" s="32"/>
      <c r="V250" s="32"/>
      <c r="W250" s="32"/>
    </row>
    <row r="251" spans="21:23" x14ac:dyDescent="0.3">
      <c r="U251" s="32"/>
      <c r="V251" s="32"/>
      <c r="W251" s="32"/>
    </row>
    <row r="252" spans="21:23" x14ac:dyDescent="0.3">
      <c r="U252" s="32"/>
      <c r="V252" s="32"/>
      <c r="W252" s="32"/>
    </row>
    <row r="253" spans="21:23" x14ac:dyDescent="0.3">
      <c r="U253" s="32"/>
      <c r="V253" s="32"/>
      <c r="W253" s="32"/>
    </row>
    <row r="254" spans="21:23" x14ac:dyDescent="0.3">
      <c r="U254" s="32"/>
      <c r="V254" s="32"/>
      <c r="W254" s="32"/>
    </row>
    <row r="255" spans="21:23" x14ac:dyDescent="0.3">
      <c r="U255" s="32"/>
      <c r="V255" s="32"/>
      <c r="W255" s="32"/>
    </row>
    <row r="256" spans="21:23" x14ac:dyDescent="0.3">
      <c r="U256" s="32"/>
      <c r="V256" s="32"/>
      <c r="W256" s="32"/>
    </row>
    <row r="257" spans="21:23" x14ac:dyDescent="0.3">
      <c r="U257" s="32"/>
      <c r="V257" s="32"/>
      <c r="W257" s="32"/>
    </row>
    <row r="258" spans="21:23" x14ac:dyDescent="0.3">
      <c r="U258" s="32"/>
      <c r="V258" s="32"/>
      <c r="W258" s="32"/>
    </row>
    <row r="259" spans="21:23" x14ac:dyDescent="0.3">
      <c r="U259" s="32"/>
      <c r="V259" s="32"/>
      <c r="W259" s="32"/>
    </row>
    <row r="260" spans="21:23" x14ac:dyDescent="0.3">
      <c r="U260" s="32"/>
      <c r="V260" s="32"/>
      <c r="W260" s="32"/>
    </row>
    <row r="261" spans="21:23" x14ac:dyDescent="0.3">
      <c r="U261" s="32"/>
      <c r="V261" s="32"/>
      <c r="W261" s="32"/>
    </row>
    <row r="262" spans="21:23" x14ac:dyDescent="0.3">
      <c r="U262" s="32"/>
      <c r="V262" s="32"/>
      <c r="W262" s="32"/>
    </row>
    <row r="263" spans="21:23" x14ac:dyDescent="0.3">
      <c r="U263" s="32"/>
      <c r="V263" s="32"/>
      <c r="W263" s="32"/>
    </row>
    <row r="264" spans="21:23" x14ac:dyDescent="0.3">
      <c r="U264" s="32"/>
      <c r="V264" s="32"/>
      <c r="W264" s="32"/>
    </row>
    <row r="265" spans="21:23" x14ac:dyDescent="0.3">
      <c r="U265" s="32"/>
      <c r="V265" s="32"/>
      <c r="W265" s="32"/>
    </row>
    <row r="266" spans="21:23" x14ac:dyDescent="0.3">
      <c r="U266" s="32"/>
      <c r="V266" s="32"/>
      <c r="W266" s="32"/>
    </row>
    <row r="267" spans="21:23" x14ac:dyDescent="0.3">
      <c r="U267" s="32"/>
      <c r="V267" s="32"/>
      <c r="W267" s="32"/>
    </row>
    <row r="268" spans="21:23" x14ac:dyDescent="0.3">
      <c r="U268" s="32"/>
      <c r="V268" s="32"/>
      <c r="W268" s="32"/>
    </row>
    <row r="269" spans="21:23" x14ac:dyDescent="0.3">
      <c r="U269" s="32"/>
      <c r="V269" s="32"/>
      <c r="W269" s="32"/>
    </row>
    <row r="270" spans="21:23" x14ac:dyDescent="0.3">
      <c r="U270" s="32"/>
      <c r="V270" s="32"/>
      <c r="W270" s="32"/>
    </row>
  </sheetData>
  <mergeCells count="42">
    <mergeCell ref="A18:D18"/>
    <mergeCell ref="S16:V16"/>
    <mergeCell ref="J16:N16"/>
    <mergeCell ref="F17:H17"/>
    <mergeCell ref="J17:N17"/>
    <mergeCell ref="J18:N18"/>
    <mergeCell ref="AK9:AK10"/>
    <mergeCell ref="AL9:AL10"/>
    <mergeCell ref="AE8:AL8"/>
    <mergeCell ref="AH9:AJ9"/>
    <mergeCell ref="U9:U10"/>
    <mergeCell ref="V9:V10"/>
    <mergeCell ref="AF9:AG9"/>
    <mergeCell ref="W8:AD8"/>
    <mergeCell ref="AC9:AC10"/>
    <mergeCell ref="AD9:AD10"/>
    <mergeCell ref="AE9:AE10"/>
    <mergeCell ref="W9:W10"/>
    <mergeCell ref="X9:Y9"/>
    <mergeCell ref="Z9:AB9"/>
    <mergeCell ref="G8:G10"/>
    <mergeCell ref="H8:H10"/>
    <mergeCell ref="I8:I10"/>
    <mergeCell ref="M8:M10"/>
    <mergeCell ref="F19:H19"/>
    <mergeCell ref="J19:N19"/>
    <mergeCell ref="C8:C10"/>
    <mergeCell ref="N9:N10"/>
    <mergeCell ref="O9:P9"/>
    <mergeCell ref="Q9:T9"/>
    <mergeCell ref="A5:V5"/>
    <mergeCell ref="A8:A10"/>
    <mergeCell ref="F8:F10"/>
    <mergeCell ref="D8:D10"/>
    <mergeCell ref="L9:L10"/>
    <mergeCell ref="B8:B10"/>
    <mergeCell ref="E8:E10"/>
    <mergeCell ref="N8:V8"/>
    <mergeCell ref="J8:L8"/>
    <mergeCell ref="J9:J10"/>
    <mergeCell ref="K9:K10"/>
    <mergeCell ref="F6:S6"/>
  </mergeCells>
  <phoneticPr fontId="0" type="noConversion"/>
  <printOptions horizontalCentered="1"/>
  <pageMargins left="0" right="0" top="0.62" bottom="0" header="0" footer="0"/>
  <pageSetup paperSize="9" scale="36" fitToHeight="0" orientation="landscape" r:id="rId1"/>
  <headerFooter alignWithMargins="0"/>
  <colBreaks count="1" manualBreakCount="1">
    <brk id="22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21"/>
  <sheetViews>
    <sheetView view="pageBreakPreview" zoomScale="60" zoomScaleNormal="80" workbookViewId="0">
      <selection activeCell="Q17" sqref="Q17"/>
    </sheetView>
  </sheetViews>
  <sheetFormatPr defaultColWidth="11.42578125" defaultRowHeight="18.75" x14ac:dyDescent="0.3"/>
  <cols>
    <col min="1" max="1" width="4.7109375" style="9" customWidth="1"/>
    <col min="2" max="2" width="16.42578125" style="9" customWidth="1"/>
    <col min="3" max="4" width="15.85546875" style="9" customWidth="1"/>
    <col min="5" max="5" width="17.140625" style="9" customWidth="1"/>
    <col min="6" max="6" width="18" style="9" customWidth="1"/>
    <col min="7" max="9" width="12.140625" style="9" customWidth="1"/>
    <col min="10" max="10" width="11.28515625" style="9" customWidth="1"/>
    <col min="11" max="11" width="12.28515625" style="9" customWidth="1"/>
    <col min="12" max="12" width="14" style="9" customWidth="1"/>
    <col min="13" max="13" width="18" style="9" customWidth="1"/>
    <col min="14" max="15" width="17.7109375" style="9" customWidth="1"/>
    <col min="16" max="16" width="17.140625" style="9" customWidth="1"/>
    <col min="17" max="18" width="17.7109375" style="9" customWidth="1"/>
    <col min="19" max="19" width="14.85546875" style="9" customWidth="1"/>
    <col min="20" max="21" width="19.7109375" style="9" customWidth="1"/>
    <col min="22" max="22" width="20.140625" style="9" customWidth="1"/>
    <col min="23" max="27" width="17.42578125" style="9" customWidth="1"/>
    <col min="28" max="28" width="22" style="9" customWidth="1"/>
    <col min="29" max="29" width="19.7109375" style="9" customWidth="1"/>
    <col min="30" max="30" width="19.42578125" style="9" customWidth="1"/>
    <col min="31" max="35" width="17.42578125" style="9" customWidth="1"/>
    <col min="36" max="36" width="21.28515625" style="9" customWidth="1"/>
    <col min="37" max="37" width="17.42578125" style="9" customWidth="1"/>
    <col min="38" max="16384" width="11.42578125" style="9"/>
  </cols>
  <sheetData>
    <row r="1" spans="1:144" ht="21" customHeight="1" x14ac:dyDescent="0.3">
      <c r="Q1" s="32"/>
      <c r="U1" s="9" t="s">
        <v>169</v>
      </c>
    </row>
    <row r="2" spans="1:144" x14ac:dyDescent="0.3">
      <c r="A2" s="9" t="str">
        <f>'Приложение 4'!A2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Q2" s="32"/>
    </row>
    <row r="3" spans="1:144" x14ac:dyDescent="0.3">
      <c r="A3" s="9" t="str">
        <f>'Приложение 4'!A3</f>
        <v>на 01 апреля 2025 года</v>
      </c>
      <c r="T3" s="3"/>
    </row>
    <row r="4" spans="1:144" ht="15.75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"/>
      <c r="AJ4" s="3"/>
      <c r="AK4" s="3"/>
    </row>
    <row r="5" spans="1:144" ht="15.75" customHeight="1" x14ac:dyDescent="0.3">
      <c r="A5" s="115" t="s">
        <v>129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6"/>
      <c r="W5" s="6"/>
      <c r="X5" s="6"/>
      <c r="Y5" s="55"/>
      <c r="Z5" s="55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</row>
    <row r="6" spans="1:14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6"/>
    </row>
    <row r="7" spans="1:14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7" t="s">
        <v>0</v>
      </c>
    </row>
    <row r="8" spans="1:144" ht="43.5" customHeight="1" x14ac:dyDescent="0.3">
      <c r="A8" s="98" t="s">
        <v>1</v>
      </c>
      <c r="B8" s="95" t="s">
        <v>118</v>
      </c>
      <c r="C8" s="95" t="s">
        <v>87</v>
      </c>
      <c r="D8" s="98" t="s">
        <v>7</v>
      </c>
      <c r="E8" s="95" t="s">
        <v>8</v>
      </c>
      <c r="F8" s="95" t="s">
        <v>88</v>
      </c>
      <c r="G8" s="96" t="s">
        <v>12</v>
      </c>
      <c r="H8" s="95" t="s">
        <v>134</v>
      </c>
      <c r="I8" s="95"/>
      <c r="J8" s="95"/>
      <c r="K8" s="97" t="s">
        <v>13</v>
      </c>
      <c r="L8" s="95" t="s">
        <v>18</v>
      </c>
      <c r="M8" s="96" t="s">
        <v>2</v>
      </c>
      <c r="N8" s="106"/>
      <c r="O8" s="106"/>
      <c r="P8" s="106"/>
      <c r="Q8" s="106"/>
      <c r="R8" s="106"/>
      <c r="S8" s="106"/>
      <c r="T8" s="106"/>
      <c r="U8" s="97"/>
      <c r="V8" s="96" t="s">
        <v>3</v>
      </c>
      <c r="W8" s="106"/>
      <c r="X8" s="106"/>
      <c r="Y8" s="106"/>
      <c r="Z8" s="106"/>
      <c r="AA8" s="106"/>
      <c r="AB8" s="106"/>
      <c r="AC8" s="97"/>
      <c r="AD8" s="118" t="s">
        <v>11</v>
      </c>
      <c r="AE8" s="119"/>
      <c r="AF8" s="119"/>
      <c r="AG8" s="119"/>
      <c r="AH8" s="119"/>
      <c r="AI8" s="119"/>
      <c r="AJ8" s="119"/>
      <c r="AK8" s="120"/>
    </row>
    <row r="9" spans="1:144" ht="68.25" customHeight="1" x14ac:dyDescent="0.3">
      <c r="A9" s="114"/>
      <c r="B9" s="95"/>
      <c r="C9" s="95"/>
      <c r="D9" s="114"/>
      <c r="E9" s="95"/>
      <c r="F9" s="95"/>
      <c r="G9" s="96"/>
      <c r="H9" s="107" t="s">
        <v>89</v>
      </c>
      <c r="I9" s="107" t="s">
        <v>135</v>
      </c>
      <c r="J9" s="107" t="s">
        <v>136</v>
      </c>
      <c r="K9" s="97"/>
      <c r="L9" s="95"/>
      <c r="M9" s="124" t="s">
        <v>90</v>
      </c>
      <c r="N9" s="121" t="s">
        <v>92</v>
      </c>
      <c r="O9" s="122"/>
      <c r="P9" s="121" t="s">
        <v>23</v>
      </c>
      <c r="Q9" s="123"/>
      <c r="R9" s="123"/>
      <c r="S9" s="122"/>
      <c r="T9" s="98" t="s">
        <v>77</v>
      </c>
      <c r="U9" s="98" t="s">
        <v>22</v>
      </c>
      <c r="V9" s="98" t="s">
        <v>122</v>
      </c>
      <c r="W9" s="121" t="s">
        <v>39</v>
      </c>
      <c r="X9" s="122"/>
      <c r="Y9" s="121" t="s">
        <v>41</v>
      </c>
      <c r="Z9" s="123"/>
      <c r="AA9" s="122"/>
      <c r="AB9" s="98" t="s">
        <v>85</v>
      </c>
      <c r="AC9" s="98" t="s">
        <v>42</v>
      </c>
      <c r="AD9" s="98" t="s">
        <v>98</v>
      </c>
      <c r="AE9" s="121" t="s">
        <v>39</v>
      </c>
      <c r="AF9" s="122"/>
      <c r="AG9" s="121" t="s">
        <v>41</v>
      </c>
      <c r="AH9" s="123"/>
      <c r="AI9" s="122"/>
      <c r="AJ9" s="98" t="s">
        <v>77</v>
      </c>
      <c r="AK9" s="95" t="s">
        <v>22</v>
      </c>
    </row>
    <row r="10" spans="1:144" ht="190.5" customHeight="1" x14ac:dyDescent="0.3">
      <c r="A10" s="99"/>
      <c r="B10" s="95" t="s">
        <v>5</v>
      </c>
      <c r="C10" s="95" t="s">
        <v>5</v>
      </c>
      <c r="D10" s="99"/>
      <c r="E10" s="95"/>
      <c r="F10" s="95"/>
      <c r="G10" s="96"/>
      <c r="H10" s="107"/>
      <c r="I10" s="107"/>
      <c r="J10" s="107"/>
      <c r="K10" s="97"/>
      <c r="L10" s="95"/>
      <c r="M10" s="125"/>
      <c r="N10" s="4" t="s">
        <v>91</v>
      </c>
      <c r="O10" s="4" t="s">
        <v>20</v>
      </c>
      <c r="P10" s="4" t="s">
        <v>93</v>
      </c>
      <c r="Q10" s="4" t="s">
        <v>19</v>
      </c>
      <c r="R10" s="4" t="s">
        <v>20</v>
      </c>
      <c r="S10" s="4" t="s">
        <v>94</v>
      </c>
      <c r="T10" s="99"/>
      <c r="U10" s="99"/>
      <c r="V10" s="99"/>
      <c r="W10" s="4" t="s">
        <v>95</v>
      </c>
      <c r="X10" s="4" t="s">
        <v>38</v>
      </c>
      <c r="Y10" s="4" t="s">
        <v>108</v>
      </c>
      <c r="Z10" s="4" t="s">
        <v>37</v>
      </c>
      <c r="AA10" s="4" t="s">
        <v>97</v>
      </c>
      <c r="AB10" s="99"/>
      <c r="AC10" s="99"/>
      <c r="AD10" s="99"/>
      <c r="AE10" s="4" t="s">
        <v>43</v>
      </c>
      <c r="AF10" s="4" t="s">
        <v>44</v>
      </c>
      <c r="AG10" s="4" t="s">
        <v>45</v>
      </c>
      <c r="AH10" s="4" t="s">
        <v>43</v>
      </c>
      <c r="AI10" s="4" t="s">
        <v>99</v>
      </c>
      <c r="AJ10" s="99"/>
      <c r="AK10" s="95"/>
    </row>
    <row r="11" spans="1:144" s="8" customFormat="1" ht="39" customHeight="1" x14ac:dyDescent="0.2">
      <c r="A11" s="4">
        <v>1</v>
      </c>
      <c r="B11" s="5">
        <v>2</v>
      </c>
      <c r="C11" s="4">
        <v>3</v>
      </c>
      <c r="D11" s="4">
        <v>4</v>
      </c>
      <c r="E11" s="5">
        <v>5</v>
      </c>
      <c r="F11" s="4">
        <v>6</v>
      </c>
      <c r="G11" s="4">
        <v>7</v>
      </c>
      <c r="H11" s="5">
        <v>8</v>
      </c>
      <c r="I11" s="4">
        <v>9</v>
      </c>
      <c r="J11" s="4">
        <v>10</v>
      </c>
      <c r="K11" s="5">
        <v>11</v>
      </c>
      <c r="L11" s="4">
        <v>12</v>
      </c>
      <c r="M11" s="4">
        <v>13</v>
      </c>
      <c r="N11" s="5">
        <v>14</v>
      </c>
      <c r="O11" s="4">
        <v>15</v>
      </c>
      <c r="P11" s="4">
        <v>16</v>
      </c>
      <c r="Q11" s="5">
        <v>17</v>
      </c>
      <c r="R11" s="4">
        <v>18</v>
      </c>
      <c r="S11" s="4">
        <v>19</v>
      </c>
      <c r="T11" s="4" t="s">
        <v>170</v>
      </c>
      <c r="U11" s="4">
        <v>21</v>
      </c>
      <c r="V11" s="4">
        <v>22</v>
      </c>
      <c r="W11" s="4">
        <v>23</v>
      </c>
      <c r="X11" s="4">
        <v>24</v>
      </c>
      <c r="Y11" s="4">
        <v>25</v>
      </c>
      <c r="Z11" s="4">
        <v>26</v>
      </c>
      <c r="AA11" s="4">
        <v>27</v>
      </c>
      <c r="AB11" s="4" t="s">
        <v>171</v>
      </c>
      <c r="AC11" s="4">
        <v>29</v>
      </c>
      <c r="AD11" s="4">
        <v>30</v>
      </c>
      <c r="AE11" s="4">
        <v>31</v>
      </c>
      <c r="AF11" s="4">
        <v>32</v>
      </c>
      <c r="AG11" s="4">
        <v>33</v>
      </c>
      <c r="AH11" s="4">
        <v>34</v>
      </c>
      <c r="AI11" s="4">
        <v>35</v>
      </c>
      <c r="AJ11" s="4" t="s">
        <v>172</v>
      </c>
      <c r="AK11" s="4">
        <v>37</v>
      </c>
    </row>
    <row r="12" spans="1:144" s="28" customFormat="1" ht="21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</row>
    <row r="13" spans="1:144" x14ac:dyDescent="0.3">
      <c r="Y13" s="28"/>
    </row>
    <row r="14" spans="1:144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144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144" x14ac:dyDescent="0.3">
      <c r="A16" s="29" t="str">
        <f>'Приложение 4'!A16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3" t="str">
        <f>'Приложение 4'!J16:N16</f>
        <v>Косых Ирина Федоровна</v>
      </c>
      <c r="K16" s="113"/>
      <c r="L16" s="113"/>
      <c r="M16" s="113"/>
      <c r="N16" s="113"/>
    </row>
    <row r="17" spans="1:22" x14ac:dyDescent="0.3">
      <c r="A17" s="69"/>
      <c r="B17" s="70"/>
      <c r="C17" s="70"/>
      <c r="D17" s="70"/>
      <c r="E17" s="70"/>
      <c r="F17" s="110" t="s">
        <v>178</v>
      </c>
      <c r="G17" s="110"/>
      <c r="H17" s="110"/>
      <c r="I17" s="71"/>
      <c r="J17" s="111" t="s">
        <v>179</v>
      </c>
      <c r="K17" s="111"/>
      <c r="L17" s="111"/>
      <c r="M17" s="111"/>
      <c r="N17" s="111"/>
    </row>
    <row r="18" spans="1:22" ht="34.9" customHeight="1" x14ac:dyDescent="0.3">
      <c r="A18" s="105" t="str">
        <f>'Приложение 4'!A18</f>
        <v>Заместитель начальника финансово-экономического управления, начальник отдела по учету и отчетности</v>
      </c>
      <c r="B18" s="105"/>
      <c r="C18" s="105"/>
      <c r="D18" s="105"/>
      <c r="E18" s="105"/>
      <c r="F18" s="68"/>
      <c r="G18" s="68"/>
      <c r="H18" s="68"/>
      <c r="J18" s="113" t="str">
        <f>'Приложение 4'!J18:N18</f>
        <v>Кузнецова Галина Михайловна</v>
      </c>
      <c r="K18" s="113"/>
      <c r="L18" s="113"/>
      <c r="M18" s="113"/>
      <c r="N18" s="113"/>
    </row>
    <row r="19" spans="1:22" x14ac:dyDescent="0.3">
      <c r="A19" s="72"/>
      <c r="B19" s="72"/>
      <c r="C19" s="72"/>
      <c r="D19" s="72"/>
      <c r="E19" s="72"/>
      <c r="F19" s="110" t="s">
        <v>178</v>
      </c>
      <c r="G19" s="110"/>
      <c r="H19" s="110"/>
      <c r="I19" s="71"/>
      <c r="J19" s="111" t="s">
        <v>179</v>
      </c>
      <c r="K19" s="111"/>
      <c r="L19" s="111"/>
      <c r="M19" s="111"/>
      <c r="N19" s="111"/>
    </row>
    <row r="20" spans="1:22" x14ac:dyDescent="0.3">
      <c r="C20" s="9" t="str">
        <f>'Приложение 4'!C20</f>
        <v>" 03" апреля  2025 г.</v>
      </c>
    </row>
    <row r="21" spans="1:22" x14ac:dyDescent="0.3">
      <c r="T21" s="32"/>
      <c r="U21" s="32"/>
      <c r="V21" s="32"/>
    </row>
  </sheetData>
  <mergeCells count="39">
    <mergeCell ref="F19:H19"/>
    <mergeCell ref="J19:N19"/>
    <mergeCell ref="A18:E18"/>
    <mergeCell ref="J16:N16"/>
    <mergeCell ref="F17:H17"/>
    <mergeCell ref="J17:N17"/>
    <mergeCell ref="J18:N18"/>
    <mergeCell ref="A5:U5"/>
    <mergeCell ref="D8:D10"/>
    <mergeCell ref="H8:J8"/>
    <mergeCell ref="H9:H10"/>
    <mergeCell ref="I9:I10"/>
    <mergeCell ref="J9:J10"/>
    <mergeCell ref="A8:A10"/>
    <mergeCell ref="B8:B10"/>
    <mergeCell ref="C8:C10"/>
    <mergeCell ref="E8:E10"/>
    <mergeCell ref="M9:M10"/>
    <mergeCell ref="N9:O9"/>
    <mergeCell ref="P9:S9"/>
    <mergeCell ref="T9:T10"/>
    <mergeCell ref="G8:G10"/>
    <mergeCell ref="U9:U10"/>
    <mergeCell ref="M8:U8"/>
    <mergeCell ref="F8:F10"/>
    <mergeCell ref="K8:K10"/>
    <mergeCell ref="L8:L10"/>
    <mergeCell ref="AJ9:AJ10"/>
    <mergeCell ref="AD8:AK8"/>
    <mergeCell ref="AK9:AK10"/>
    <mergeCell ref="V9:V10"/>
    <mergeCell ref="W9:X9"/>
    <mergeCell ref="Y9:AA9"/>
    <mergeCell ref="V8:AC8"/>
    <mergeCell ref="AB9:AB10"/>
    <mergeCell ref="AD9:AD10"/>
    <mergeCell ref="AE9:AF9"/>
    <mergeCell ref="AG9:AI9"/>
    <mergeCell ref="AC9:AC10"/>
  </mergeCells>
  <phoneticPr fontId="0" type="noConversion"/>
  <printOptions horizontalCentered="1"/>
  <pageMargins left="0" right="0" top="0.76" bottom="0" header="0" footer="0"/>
  <pageSetup paperSize="9" scale="45" fitToWidth="2" orientation="landscape" r:id="rId1"/>
  <headerFooter alignWithMargins="0"/>
  <colBreaks count="1" manualBreakCount="1">
    <brk id="2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22"/>
  <sheetViews>
    <sheetView view="pageBreakPreview" zoomScale="60" zoomScaleNormal="75" workbookViewId="0">
      <selection activeCell="I17" sqref="I17"/>
    </sheetView>
  </sheetViews>
  <sheetFormatPr defaultColWidth="11.42578125" defaultRowHeight="18.75" x14ac:dyDescent="0.3"/>
  <cols>
    <col min="1" max="1" width="8.7109375" style="9" customWidth="1"/>
    <col min="2" max="2" width="16.5703125" style="9" customWidth="1"/>
    <col min="3" max="3" width="18.140625" style="9" customWidth="1"/>
    <col min="4" max="5" width="17.7109375" style="9" customWidth="1"/>
    <col min="6" max="6" width="17.28515625" style="9" customWidth="1"/>
    <col min="7" max="7" width="14.7109375" style="9" customWidth="1"/>
    <col min="8" max="8" width="14.5703125" style="9" customWidth="1"/>
    <col min="9" max="9" width="14.85546875" style="9" customWidth="1"/>
    <col min="10" max="12" width="15.140625" style="9" customWidth="1"/>
    <col min="13" max="13" width="15.7109375" style="9" customWidth="1"/>
    <col min="14" max="14" width="16.28515625" style="9" customWidth="1"/>
    <col min="15" max="15" width="15.85546875" style="9" customWidth="1"/>
    <col min="16" max="16" width="10.42578125" style="9" customWidth="1"/>
    <col min="17" max="17" width="10.5703125" style="9" customWidth="1"/>
    <col min="18" max="18" width="11.85546875" style="9" customWidth="1"/>
    <col min="19" max="19" width="9.42578125" style="9" bestFit="1" customWidth="1"/>
    <col min="20" max="20" width="13.28515625" style="9" customWidth="1"/>
    <col min="21" max="21" width="9.42578125" style="9" bestFit="1" customWidth="1"/>
    <col min="22" max="22" width="13.42578125" style="9" customWidth="1"/>
    <col min="23" max="23" width="22" style="9" customWidth="1"/>
    <col min="24" max="24" width="17.85546875" style="9" customWidth="1"/>
    <col min="25" max="25" width="16" style="9" customWidth="1"/>
    <col min="26" max="26" width="14.140625" style="9" customWidth="1"/>
    <col min="27" max="27" width="16" style="9" customWidth="1"/>
    <col min="28" max="28" width="12.85546875" style="9" customWidth="1"/>
    <col min="29" max="29" width="18.5703125" style="9" customWidth="1"/>
    <col min="30" max="30" width="15.85546875" style="9" customWidth="1"/>
    <col min="31" max="31" width="15.5703125" style="9" customWidth="1"/>
    <col min="32" max="32" width="13.28515625" style="9" customWidth="1"/>
    <col min="33" max="33" width="23.85546875" style="9" customWidth="1"/>
    <col min="34" max="34" width="16.5703125" style="9" customWidth="1"/>
    <col min="35" max="35" width="18" style="9" customWidth="1"/>
    <col min="36" max="36" width="14.7109375" style="9" customWidth="1"/>
    <col min="37" max="37" width="15.28515625" style="9" customWidth="1"/>
    <col min="38" max="38" width="13.85546875" style="9" customWidth="1"/>
    <col min="39" max="39" width="17.42578125" style="9" customWidth="1"/>
    <col min="40" max="40" width="15.85546875" style="9" customWidth="1"/>
    <col min="41" max="41" width="17.5703125" style="9" customWidth="1"/>
    <col min="42" max="42" width="13.5703125" style="9" customWidth="1"/>
    <col min="43" max="43" width="24.28515625" style="9" customWidth="1"/>
    <col min="44" max="44" width="18.5703125" style="9" customWidth="1"/>
    <col min="45" max="16384" width="11.42578125" style="9"/>
  </cols>
  <sheetData>
    <row r="1" spans="1:44" ht="19.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173</v>
      </c>
    </row>
    <row r="2" spans="1:44" s="11" customFormat="1" x14ac:dyDescent="0.3">
      <c r="A2" s="9" t="str">
        <f>'Приложение 5'!A2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Q2" s="12"/>
      <c r="T2" s="1"/>
    </row>
    <row r="3" spans="1:44" s="11" customFormat="1" x14ac:dyDescent="0.3">
      <c r="A3" s="9" t="str">
        <f>'Приложение 5'!A3</f>
        <v>на 01 апреля 2025 года</v>
      </c>
      <c r="B3" s="1"/>
      <c r="C3" s="1"/>
      <c r="D3" s="1"/>
      <c r="E3" s="1"/>
      <c r="F3" s="1"/>
      <c r="T3" s="13"/>
    </row>
    <row r="4" spans="1:44" s="11" customFormat="1" ht="18" x14ac:dyDescent="0.25">
      <c r="A4" s="1"/>
      <c r="B4" s="1"/>
      <c r="C4" s="1"/>
      <c r="D4" s="1"/>
      <c r="E4" s="1"/>
      <c r="U4" s="12"/>
      <c r="V4" s="12"/>
    </row>
    <row r="5" spans="1:44" ht="15" customHeight="1" x14ac:dyDescent="0.3">
      <c r="A5" s="109" t="s">
        <v>114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"/>
    </row>
    <row r="6" spans="1:44" x14ac:dyDescent="0.3"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8"/>
      <c r="AQ6" s="8"/>
    </row>
    <row r="8" spans="1:44" ht="42" customHeight="1" x14ac:dyDescent="0.3">
      <c r="A8" s="95" t="s">
        <v>1</v>
      </c>
      <c r="B8" s="98" t="s">
        <v>110</v>
      </c>
      <c r="C8" s="95" t="s">
        <v>174</v>
      </c>
      <c r="D8" s="95" t="s">
        <v>16</v>
      </c>
      <c r="E8" s="95" t="s">
        <v>7</v>
      </c>
      <c r="F8" s="95" t="s">
        <v>9</v>
      </c>
      <c r="G8" s="95" t="s">
        <v>115</v>
      </c>
      <c r="H8" s="95" t="s">
        <v>15</v>
      </c>
      <c r="I8" s="96" t="s">
        <v>103</v>
      </c>
      <c r="J8" s="95" t="s">
        <v>14</v>
      </c>
      <c r="K8" s="107" t="s">
        <v>134</v>
      </c>
      <c r="L8" s="107"/>
      <c r="M8" s="95" t="s">
        <v>18</v>
      </c>
      <c r="N8" s="97" t="s">
        <v>2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 t="s">
        <v>3</v>
      </c>
      <c r="Z8" s="95"/>
      <c r="AA8" s="95"/>
      <c r="AB8" s="95"/>
      <c r="AC8" s="95"/>
      <c r="AD8" s="95"/>
      <c r="AE8" s="95"/>
      <c r="AF8" s="95"/>
      <c r="AG8" s="95"/>
      <c r="AH8" s="95"/>
      <c r="AI8" s="95" t="s">
        <v>10</v>
      </c>
      <c r="AJ8" s="95"/>
      <c r="AK8" s="95"/>
      <c r="AL8" s="95"/>
      <c r="AM8" s="95"/>
      <c r="AN8" s="95"/>
      <c r="AO8" s="95"/>
      <c r="AP8" s="95"/>
      <c r="AQ8" s="95"/>
      <c r="AR8" s="95"/>
    </row>
    <row r="9" spans="1:44" ht="65.25" customHeight="1" x14ac:dyDescent="0.3">
      <c r="A9" s="95"/>
      <c r="B9" s="114"/>
      <c r="C9" s="95"/>
      <c r="D9" s="95"/>
      <c r="E9" s="95"/>
      <c r="F9" s="95"/>
      <c r="G9" s="95"/>
      <c r="H9" s="95"/>
      <c r="I9" s="96"/>
      <c r="J9" s="95"/>
      <c r="K9" s="107" t="s">
        <v>135</v>
      </c>
      <c r="L9" s="107" t="s">
        <v>136</v>
      </c>
      <c r="M9" s="95"/>
      <c r="N9" s="97" t="s">
        <v>104</v>
      </c>
      <c r="O9" s="107" t="s">
        <v>92</v>
      </c>
      <c r="P9" s="107"/>
      <c r="Q9" s="107"/>
      <c r="R9" s="107" t="s">
        <v>23</v>
      </c>
      <c r="S9" s="107"/>
      <c r="T9" s="107"/>
      <c r="U9" s="107"/>
      <c r="V9" s="107"/>
      <c r="W9" s="95" t="s">
        <v>77</v>
      </c>
      <c r="X9" s="95" t="s">
        <v>22</v>
      </c>
      <c r="Y9" s="95" t="s">
        <v>121</v>
      </c>
      <c r="Z9" s="95" t="s">
        <v>39</v>
      </c>
      <c r="AA9" s="95"/>
      <c r="AB9" s="95"/>
      <c r="AC9" s="107" t="s">
        <v>41</v>
      </c>
      <c r="AD9" s="107"/>
      <c r="AE9" s="107"/>
      <c r="AF9" s="107"/>
      <c r="AG9" s="95" t="s">
        <v>126</v>
      </c>
      <c r="AH9" s="95" t="s">
        <v>42</v>
      </c>
      <c r="AI9" s="95" t="s">
        <v>98</v>
      </c>
      <c r="AJ9" s="107" t="s">
        <v>39</v>
      </c>
      <c r="AK9" s="107"/>
      <c r="AL9" s="107"/>
      <c r="AM9" s="107" t="s">
        <v>41</v>
      </c>
      <c r="AN9" s="107"/>
      <c r="AO9" s="107"/>
      <c r="AP9" s="107"/>
      <c r="AQ9" s="95" t="s">
        <v>109</v>
      </c>
      <c r="AR9" s="95" t="s">
        <v>47</v>
      </c>
    </row>
    <row r="10" spans="1:44" ht="44.25" customHeight="1" x14ac:dyDescent="0.3">
      <c r="A10" s="95"/>
      <c r="B10" s="114"/>
      <c r="C10" s="95"/>
      <c r="D10" s="95"/>
      <c r="E10" s="95"/>
      <c r="F10" s="95"/>
      <c r="G10" s="95"/>
      <c r="H10" s="95"/>
      <c r="I10" s="96"/>
      <c r="J10" s="95"/>
      <c r="K10" s="107"/>
      <c r="L10" s="107"/>
      <c r="M10" s="95"/>
      <c r="N10" s="97"/>
      <c r="O10" s="95" t="s">
        <v>105</v>
      </c>
      <c r="P10" s="95" t="s">
        <v>20</v>
      </c>
      <c r="Q10" s="95"/>
      <c r="R10" s="95" t="s">
        <v>93</v>
      </c>
      <c r="S10" s="95" t="s">
        <v>105</v>
      </c>
      <c r="T10" s="107" t="s">
        <v>6</v>
      </c>
      <c r="U10" s="107"/>
      <c r="V10" s="107"/>
      <c r="W10" s="95"/>
      <c r="X10" s="95"/>
      <c r="Y10" s="95"/>
      <c r="Z10" s="95" t="s">
        <v>95</v>
      </c>
      <c r="AA10" s="95" t="s">
        <v>38</v>
      </c>
      <c r="AB10" s="95"/>
      <c r="AC10" s="95" t="s">
        <v>108</v>
      </c>
      <c r="AD10" s="95" t="s">
        <v>37</v>
      </c>
      <c r="AE10" s="107" t="s">
        <v>97</v>
      </c>
      <c r="AF10" s="107"/>
      <c r="AG10" s="95"/>
      <c r="AH10" s="95"/>
      <c r="AI10" s="95"/>
      <c r="AJ10" s="95" t="s">
        <v>43</v>
      </c>
      <c r="AK10" s="107" t="s">
        <v>99</v>
      </c>
      <c r="AL10" s="107"/>
      <c r="AM10" s="95" t="s">
        <v>45</v>
      </c>
      <c r="AN10" s="95" t="s">
        <v>43</v>
      </c>
      <c r="AO10" s="107" t="s">
        <v>99</v>
      </c>
      <c r="AP10" s="107"/>
      <c r="AQ10" s="95"/>
      <c r="AR10" s="95"/>
    </row>
    <row r="11" spans="1:44" ht="123.75" customHeight="1" x14ac:dyDescent="0.3">
      <c r="A11" s="95"/>
      <c r="B11" s="99"/>
      <c r="C11" s="95" t="s">
        <v>5</v>
      </c>
      <c r="D11" s="95"/>
      <c r="E11" s="95"/>
      <c r="F11" s="95"/>
      <c r="G11" s="95"/>
      <c r="H11" s="95"/>
      <c r="I11" s="96"/>
      <c r="J11" s="95"/>
      <c r="K11" s="107"/>
      <c r="L11" s="107"/>
      <c r="M11" s="107"/>
      <c r="N11" s="97"/>
      <c r="O11" s="95"/>
      <c r="P11" s="4" t="s">
        <v>106</v>
      </c>
      <c r="Q11" s="4" t="s">
        <v>107</v>
      </c>
      <c r="R11" s="95"/>
      <c r="S11" s="95"/>
      <c r="T11" s="4" t="s">
        <v>106</v>
      </c>
      <c r="U11" s="4" t="s">
        <v>107</v>
      </c>
      <c r="V11" s="4" t="s">
        <v>94</v>
      </c>
      <c r="W11" s="95"/>
      <c r="X11" s="95"/>
      <c r="Y11" s="95"/>
      <c r="Z11" s="95"/>
      <c r="AA11" s="4" t="s">
        <v>106</v>
      </c>
      <c r="AB11" s="4" t="s">
        <v>107</v>
      </c>
      <c r="AC11" s="95"/>
      <c r="AD11" s="95"/>
      <c r="AE11" s="4" t="s">
        <v>106</v>
      </c>
      <c r="AF11" s="4" t="s">
        <v>107</v>
      </c>
      <c r="AG11" s="95"/>
      <c r="AH11" s="95"/>
      <c r="AI11" s="95"/>
      <c r="AJ11" s="95"/>
      <c r="AK11" s="4" t="s">
        <v>106</v>
      </c>
      <c r="AL11" s="4" t="s">
        <v>107</v>
      </c>
      <c r="AM11" s="95"/>
      <c r="AN11" s="95"/>
      <c r="AO11" s="4" t="s">
        <v>106</v>
      </c>
      <c r="AP11" s="4" t="s">
        <v>107</v>
      </c>
      <c r="AQ11" s="95"/>
      <c r="AR11" s="95"/>
    </row>
    <row r="12" spans="1:44" s="8" customFormat="1" ht="40.5" customHeight="1" x14ac:dyDescent="0.2">
      <c r="A12" s="5">
        <v>1</v>
      </c>
      <c r="B12" s="5">
        <v>2</v>
      </c>
      <c r="C12" s="8">
        <v>3</v>
      </c>
      <c r="D12" s="5">
        <v>4</v>
      </c>
      <c r="E12" s="5">
        <v>5</v>
      </c>
      <c r="F12" s="8">
        <v>6</v>
      </c>
      <c r="G12" s="5">
        <v>7</v>
      </c>
      <c r="H12" s="5">
        <v>8</v>
      </c>
      <c r="I12" s="8">
        <v>9</v>
      </c>
      <c r="J12" s="66">
        <v>10</v>
      </c>
      <c r="K12" s="8">
        <v>11</v>
      </c>
      <c r="L12" s="66">
        <v>12</v>
      </c>
      <c r="M12" s="8">
        <v>13</v>
      </c>
      <c r="N12" s="5">
        <v>14</v>
      </c>
      <c r="O12" s="8">
        <v>15</v>
      </c>
      <c r="P12" s="5">
        <v>16</v>
      </c>
      <c r="Q12" s="8">
        <v>17</v>
      </c>
      <c r="R12" s="5">
        <v>18</v>
      </c>
      <c r="S12" s="8">
        <v>19</v>
      </c>
      <c r="T12" s="5">
        <v>20</v>
      </c>
      <c r="U12" s="8">
        <v>21</v>
      </c>
      <c r="V12" s="5">
        <v>22</v>
      </c>
      <c r="W12" s="4" t="s">
        <v>175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5">
        <v>31</v>
      </c>
      <c r="AF12" s="5">
        <v>32</v>
      </c>
      <c r="AG12" s="4" t="s">
        <v>176</v>
      </c>
      <c r="AH12" s="5">
        <v>34</v>
      </c>
      <c r="AI12" s="5">
        <v>35</v>
      </c>
      <c r="AJ12" s="5">
        <v>36</v>
      </c>
      <c r="AK12" s="5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4" t="s">
        <v>177</v>
      </c>
      <c r="AR12" s="5">
        <v>44</v>
      </c>
    </row>
    <row r="13" spans="1:44" hidden="1" x14ac:dyDescent="0.3">
      <c r="A13" s="15"/>
      <c r="B13" s="15"/>
      <c r="C13" s="16"/>
      <c r="D13" s="16"/>
      <c r="E13" s="16"/>
      <c r="F13" s="17"/>
      <c r="G13" s="18"/>
      <c r="H13" s="19"/>
      <c r="I13" s="19"/>
      <c r="J13" s="20"/>
      <c r="K13" s="20"/>
      <c r="L13" s="20"/>
      <c r="M13" s="20"/>
      <c r="N13" s="21"/>
      <c r="O13" s="22"/>
      <c r="P13" s="23"/>
      <c r="Q13" s="23"/>
      <c r="R13" s="17"/>
      <c r="S13" s="23"/>
      <c r="T13" s="23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16"/>
    </row>
    <row r="14" spans="1:44" ht="75" x14ac:dyDescent="0.3">
      <c r="A14" s="25"/>
      <c r="B14" s="24" t="s">
        <v>119</v>
      </c>
      <c r="C14" s="16"/>
      <c r="D14" s="16"/>
      <c r="E14" s="16"/>
      <c r="F14" s="23"/>
      <c r="G14" s="18"/>
      <c r="H14" s="18"/>
      <c r="I14" s="18"/>
      <c r="J14" s="18"/>
      <c r="K14" s="18"/>
      <c r="L14" s="18"/>
      <c r="M14" s="23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23"/>
    </row>
    <row r="15" spans="1:44" ht="56.25" x14ac:dyDescent="0.3">
      <c r="A15" s="25"/>
      <c r="B15" s="24" t="s">
        <v>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7"/>
      <c r="Q15" s="15"/>
      <c r="R15" s="26"/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3">
      <c r="R16" s="28"/>
    </row>
    <row r="17" spans="1:31" ht="21.75" customHeight="1" x14ac:dyDescent="0.3">
      <c r="A17" s="29"/>
      <c r="B17" s="30"/>
      <c r="C17" s="30"/>
      <c r="F17" s="30"/>
      <c r="G17" s="29"/>
      <c r="O17" s="31"/>
      <c r="P17" s="31"/>
      <c r="Q17" s="31"/>
      <c r="R17" s="117"/>
      <c r="S17" s="117"/>
      <c r="T17" s="117"/>
      <c r="U17" s="117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ht="26.25" customHeight="1" x14ac:dyDescent="0.3">
      <c r="A18" s="29" t="str">
        <f>'Приложение 5'!A16</f>
        <v>Начальник финансово-экономического управления</v>
      </c>
      <c r="B18" s="67"/>
      <c r="C18" s="67"/>
      <c r="D18" s="67"/>
      <c r="E18" s="67"/>
      <c r="F18" s="68"/>
      <c r="G18" s="68"/>
      <c r="H18" s="68"/>
      <c r="I18" s="33"/>
      <c r="J18" s="113" t="str">
        <f>'Приложение 5'!J16:N16</f>
        <v>Косых Ирина Федоровна</v>
      </c>
      <c r="K18" s="113"/>
      <c r="L18" s="113"/>
      <c r="M18" s="113"/>
      <c r="N18" s="11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x14ac:dyDescent="0.3">
      <c r="A19" s="69"/>
      <c r="B19" s="70"/>
      <c r="C19" s="70"/>
      <c r="D19" s="70"/>
      <c r="E19" s="70"/>
      <c r="F19" s="110" t="s">
        <v>178</v>
      </c>
      <c r="G19" s="110"/>
      <c r="H19" s="110"/>
      <c r="I19" s="71"/>
      <c r="J19" s="111" t="s">
        <v>179</v>
      </c>
      <c r="K19" s="111"/>
      <c r="L19" s="111"/>
      <c r="M19" s="111"/>
      <c r="N19" s="111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ht="37.9" customHeight="1" x14ac:dyDescent="0.3">
      <c r="A20" s="105" t="str">
        <f>'Приложение 5'!A18:E18</f>
        <v>Заместитель начальника финансово-экономического управления, начальник отдела по учету и отчетности</v>
      </c>
      <c r="B20" s="105"/>
      <c r="C20" s="105"/>
      <c r="D20" s="105"/>
      <c r="E20" s="105"/>
      <c r="F20" s="68"/>
      <c r="G20" s="68"/>
      <c r="H20" s="68"/>
      <c r="J20" s="113" t="str">
        <f>'Приложение 5'!J18:N18</f>
        <v>Кузнецова Галина Михайловна</v>
      </c>
      <c r="K20" s="113"/>
      <c r="L20" s="113"/>
      <c r="M20" s="113"/>
      <c r="N20" s="11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x14ac:dyDescent="0.3">
      <c r="A21" s="72"/>
      <c r="B21" s="72"/>
      <c r="C21" s="72"/>
      <c r="D21" s="72"/>
      <c r="E21" s="72"/>
      <c r="F21" s="110" t="s">
        <v>178</v>
      </c>
      <c r="G21" s="110"/>
      <c r="H21" s="110"/>
      <c r="I21" s="71"/>
      <c r="J21" s="111" t="s">
        <v>179</v>
      </c>
      <c r="K21" s="111"/>
      <c r="L21" s="111"/>
      <c r="M21" s="111"/>
      <c r="N21" s="111"/>
    </row>
    <row r="22" spans="1:31" x14ac:dyDescent="0.3">
      <c r="C22" s="9" t="str">
        <f>'Приложение 5'!C20</f>
        <v>" 03" апреля  2025 г.</v>
      </c>
    </row>
  </sheetData>
  <mergeCells count="57">
    <mergeCell ref="F21:H21"/>
    <mergeCell ref="J21:N21"/>
    <mergeCell ref="A20:E20"/>
    <mergeCell ref="J18:N18"/>
    <mergeCell ref="F19:H19"/>
    <mergeCell ref="J19:N19"/>
    <mergeCell ref="J20:N20"/>
    <mergeCell ref="A5:X5"/>
    <mergeCell ref="R17:U17"/>
    <mergeCell ref="E8:E11"/>
    <mergeCell ref="AQ9:AQ11"/>
    <mergeCell ref="AR9:AR11"/>
    <mergeCell ref="AI8:AR8"/>
    <mergeCell ref="AK10:AL10"/>
    <mergeCell ref="AJ9:AL9"/>
    <mergeCell ref="AM10:AM11"/>
    <mergeCell ref="AN10:AN11"/>
    <mergeCell ref="AO10:AP10"/>
    <mergeCell ref="AM9:AP9"/>
    <mergeCell ref="AE10:AF10"/>
    <mergeCell ref="AC9:AF9"/>
    <mergeCell ref="AG9:AG11"/>
    <mergeCell ref="AH9:AH11"/>
    <mergeCell ref="AJ10:AJ11"/>
    <mergeCell ref="R10:R11"/>
    <mergeCell ref="S10:S11"/>
    <mergeCell ref="Y8:AH8"/>
    <mergeCell ref="AI9:AI11"/>
    <mergeCell ref="Y9:Y11"/>
    <mergeCell ref="Z9:AB9"/>
    <mergeCell ref="Z10:Z11"/>
    <mergeCell ref="AC10:AC11"/>
    <mergeCell ref="AD10:AD11"/>
    <mergeCell ref="AA10:AB10"/>
    <mergeCell ref="I6:AO6"/>
    <mergeCell ref="G8:G11"/>
    <mergeCell ref="I8:I11"/>
    <mergeCell ref="X9:X11"/>
    <mergeCell ref="B8:B11"/>
    <mergeCell ref="T10:V10"/>
    <mergeCell ref="R9:V9"/>
    <mergeCell ref="N8:X8"/>
    <mergeCell ref="J8:J11"/>
    <mergeCell ref="F8:F11"/>
    <mergeCell ref="W9:W11"/>
    <mergeCell ref="M8:M11"/>
    <mergeCell ref="N9:N11"/>
    <mergeCell ref="O10:O11"/>
    <mergeCell ref="P10:Q10"/>
    <mergeCell ref="O9:Q9"/>
    <mergeCell ref="K8:L8"/>
    <mergeCell ref="K9:K11"/>
    <mergeCell ref="L9:L11"/>
    <mergeCell ref="A8:A11"/>
    <mergeCell ref="C8:C11"/>
    <mergeCell ref="D8:D11"/>
    <mergeCell ref="H8:H11"/>
  </mergeCells>
  <phoneticPr fontId="0" type="noConversion"/>
  <printOptions horizontalCentered="1"/>
  <pageMargins left="0" right="0" top="0.78" bottom="0" header="0" footer="0"/>
  <pageSetup paperSize="9" scale="41" fitToWidth="2" orientation="landscape" r:id="rId1"/>
  <headerFooter alignWithMargins="0"/>
  <colBreaks count="1" manualBreakCount="1">
    <brk id="2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ГУФиНП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ninan</dc:creator>
  <cp:lastModifiedBy>feu22-03</cp:lastModifiedBy>
  <cp:lastPrinted>2025-04-02T08:50:00Z</cp:lastPrinted>
  <dcterms:created xsi:type="dcterms:W3CDTF">2005-01-11T06:46:25Z</dcterms:created>
  <dcterms:modified xsi:type="dcterms:W3CDTF">2025-04-02T08:50:02Z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Долговая книга на 01.10.2013.xls</vt:lpwstr>
  </property>
</Properties>
</file>