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181D902B-4ED7-407B-B5CC-F289216E99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 s="1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 s="1"/>
  <c r="A2" i="16" s="1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<sst xmlns="http://schemas.openxmlformats.org/spreadsheetml/2006/main" count="361" uniqueCount="196">
  <si>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</si>
  <si>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</si>
  <si>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</si>
  <si>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</si>
  <si>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</si>
  <si>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</si>
  <si>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</si>
  <si>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</si>
  <si>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</si>
  <si>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</si>
  <si>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</si>
  <si>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</si>
  <si>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</si>
  <si>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</si>
  <si>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</si>
  <si>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</si>
  <si>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</si>
  <si>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</si>
  <si>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</si>
  <si>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</si>
  <si>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</si>
  <si>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</si>
  <si>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</si>
  <si>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</si>
  <si>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</si>
  <si>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</si>
  <si>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</si>
  <si>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</si>
  <si>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</si>
  <si>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</si>
  <si>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</si>
  <si>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</si>
  <si>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</si>
  <si>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</si>
  <si>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</si>
  <si>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</si>
  <si>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</si>
  <si>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</si>
  <si>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</si>
  <si>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</si>
  <si>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</si>
  <si>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</si>
  <si>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</si>
  <si>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</si>
  <si>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</si>
  <si>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</si>
  <si>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</si>
  <si>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</si>
  <si>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</si>
  <si>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</si>
  <si>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</si>
  <si>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</si>
  <si>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</si>
  <si>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</si>
  <si>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</si>
  <si>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</si>
  <si>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</si>
  <si>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</si>
  <si>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</si>
  <si>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</si>
  <si>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</si>
  <si>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</si>
  <si>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</si>
  <si>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</si>
  <si>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</si>
  <si>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</si>
  <si>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</si>
  <si>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</si>
  <si>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</si>
  <si>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</si>
  <si>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</si>
  <si>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</si>
  <si>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</si>
  <si>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</si>
  <si>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</si>
  <si>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</si>
  <si>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</si>
  <si>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</si>
  <si>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</si>
  <si>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</si>
  <si>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</si>
  <si>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</si>
  <si>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</si>
  <si>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</si>
  <si>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</si>
  <si>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</si>
  <si>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</si>
  <si>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</si>
  <si>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</si>
  <si>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</si>
  <si>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</si>
  <si>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</si>
  <si>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</si>
  <si>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</si>
  <si>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</si>
  <si>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</si>
  <si>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</si>
  <si>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</si>
  <si>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</si>
  <si>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</si>
  <si>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</si>
  <si>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</si>
  <si>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</si>
  <si>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</si>
  <si>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</si>
  <si>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</si>
  <si>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</si>
  <si>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</si>
  <si>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</si>
  <si>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</si>
  <si>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</si>
  <si>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</si>
  <si>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</si>
  <si>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</si>
  <si>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</si>
  <si>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</si>
  <si>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</si>
  <si>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</si>
  <si>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</si>
  <si>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</si>
  <si>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</si>
  <si>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</si>
  <si>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</si>
  <si>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</si>
  <si>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</si>
  <si>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</si>
  <si>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</si>
  <si>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</si>
  <si>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</si>
  <si>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</si>
  <si>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</si>
  <si>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</si>
  <si>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</si>
  <si>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</si>
  <si>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</si>
  <si>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</si>
  <si>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</si>
  <si>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</si>
  <si>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</si>
  <si>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</si>
  <si>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</si>
  <si>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</si>
  <si>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</si>
  <si>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</si>
  <si>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</si>
  <si>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</si>
  <si>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</si>
  <si>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</si>
  <si>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</si>
  <si>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</si>
  <si>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</si>
  <si>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</si>
  <si>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</si>
  <si>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</si>
  <si>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</si>
  <si>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</si>
  <si>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</si>
  <si>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</si>
  <si>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</si>
  <si>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</si>
  <si>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</si>
  <si>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</si>
  <si>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</si>
  <si>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</si>
  <si>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</si>
  <si>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</si>
  <si>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</si>
  <si>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</si>
  <si>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</si>
  <si>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</si>
  <si>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</si>
  <si>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</si>
  <si>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</si>
  <si>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</si>
  <si>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</si>
  <si>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</si>
  <si>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</si>
  <si>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</si>
  <si>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</si>
  <si>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</si>
  <si>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</si>
  <si>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</si>
  <si>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</si>
  <si>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</si>
  <si>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</si>
  <si>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</si>
  <si>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</si>
  <si>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 xml:space="preserve">Остаток задолженности на начало текущего 20__ года       </t>
  </si>
  <si>
    <t>Косых Ирина Федоровна</t>
  </si>
  <si>
    <t>Кузнецова Галина Михайловна</t>
  </si>
  <si>
    <t>Остаток задолженности на начало текущего 2025 года</t>
  </si>
  <si>
    <t>Остаток задолженности по уплате пени, штрафов 
на начало текущего 2025 года</t>
  </si>
  <si>
    <t>Остаток задолженности по уплате процентов на начало текущего 2025 года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</si>
  <si>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мая 2025 г.</t>
    </r>
  </si>
  <si>
    <t>на 01 мая 2025 года</t>
  </si>
  <si>
    <t>" 05" мая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</si>
</sst>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31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0" xfId="104" applyFont="1" applyAlignment="1">
      <alignment horizontal="center" vertical="center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2" fillId="0" borderId="0" xfId="104" applyFont="1" applyAlignment="1">
      <alignment horizontal="center" vertical="center"/>
    </xf>
    <xf numFmtId="0" fontId="39" fillId="0" borderId="11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0" xfId="0" applyFont="1"/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0" xfId="104" applyFont="1" applyFill="1"/>
    <xf numFmtId="0" fontId="30" fillId="0" borderId="0" xfId="104" applyFont="1" applyFill="1"/>
    <xf numFmtId="0" fontId="33" fillId="0" borderId="0" xfId="104" applyFont="1" applyFill="1"/>
    <xf numFmtId="0" fontId="30" fillId="0" borderId="0" xfId="0" applyFont="1" applyFill="1"/>
    <xf numFmtId="0" fontId="30" fillId="0" borderId="0" xfId="104" applyFont="1" applyFill="1" applyAlignment="1">
      <alignment wrapText="1"/>
    </xf>
    <xf numFmtId="0" fontId="32" fillId="0" borderId="0" xfId="104" applyFont="1" applyFill="1" applyAlignment="1">
      <alignment vertical="center"/>
    </xf>
    <xf numFmtId="0" fontId="32" fillId="0" borderId="0" xfId="104" applyFont="1" applyFill="1" applyAlignment="1">
      <alignment horizontal="center" vertical="center" wrapText="1"/>
    </xf>
    <xf numFmtId="0" fontId="32" fillId="0" borderId="0" xfId="104" applyFont="1" applyFill="1" applyAlignment="1">
      <alignment horizontal="center"/>
    </xf>
    <xf numFmtId="0" fontId="32" fillId="0" borderId="0" xfId="104" applyFont="1" applyFill="1" applyAlignment="1">
      <alignment horizontal="center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view="pageBreakPreview" zoomScale="60" zoomScaleNormal="100" workbookViewId="0">
      <selection activeCell="C5" sqref="C5:C7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7"/>
      <c r="K1" s="32"/>
      <c r="L1" s="87"/>
      <c r="M1" s="32"/>
      <c r="N1" s="63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92" t="s">
        <v>193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8"/>
    </row>
    <row r="4" spans="1:32" x14ac:dyDescent="0.3">
      <c r="AD4" s="37"/>
    </row>
    <row r="5" spans="1:32" ht="48.75" customHeight="1" x14ac:dyDescent="0.3">
      <c r="A5" s="95" t="s">
        <v>1</v>
      </c>
      <c r="B5" s="95" t="s">
        <v>120</v>
      </c>
      <c r="C5" s="95" t="s">
        <v>17</v>
      </c>
      <c r="D5" s="97" t="s">
        <v>134</v>
      </c>
      <c r="E5" s="98"/>
      <c r="F5" s="95" t="s">
        <v>18</v>
      </c>
      <c r="G5" s="95" t="s">
        <v>190</v>
      </c>
      <c r="H5" s="95" t="s">
        <v>2</v>
      </c>
      <c r="I5" s="95"/>
      <c r="J5" s="95"/>
      <c r="K5" s="95"/>
      <c r="L5" s="95"/>
      <c r="M5" s="95"/>
      <c r="N5" s="95"/>
      <c r="O5" s="95" t="s">
        <v>3</v>
      </c>
      <c r="P5" s="95"/>
      <c r="Q5" s="95"/>
      <c r="R5" s="95"/>
      <c r="S5" s="95"/>
      <c r="T5" s="95"/>
      <c r="U5" s="95"/>
      <c r="V5" s="95"/>
      <c r="W5" s="95" t="s">
        <v>4</v>
      </c>
      <c r="X5" s="95"/>
      <c r="Y5" s="95"/>
      <c r="Z5" s="95"/>
      <c r="AA5" s="95"/>
      <c r="AB5" s="95"/>
      <c r="AC5" s="95"/>
      <c r="AD5" s="95"/>
    </row>
    <row r="6" spans="1:32" ht="113.25" customHeight="1" x14ac:dyDescent="0.3">
      <c r="A6" s="95"/>
      <c r="B6" s="95"/>
      <c r="C6" s="95"/>
      <c r="D6" s="99" t="s">
        <v>135</v>
      </c>
      <c r="E6" s="99" t="s">
        <v>136</v>
      </c>
      <c r="F6" s="95"/>
      <c r="G6" s="95"/>
      <c r="H6" s="95" t="s">
        <v>92</v>
      </c>
      <c r="I6" s="95"/>
      <c r="J6" s="95" t="s">
        <v>23</v>
      </c>
      <c r="K6" s="95"/>
      <c r="L6" s="95"/>
      <c r="M6" s="95" t="s">
        <v>77</v>
      </c>
      <c r="N6" s="95" t="s">
        <v>22</v>
      </c>
      <c r="O6" s="95" t="s">
        <v>192</v>
      </c>
      <c r="P6" s="95" t="s">
        <v>39</v>
      </c>
      <c r="Q6" s="95"/>
      <c r="R6" s="95" t="s">
        <v>41</v>
      </c>
      <c r="S6" s="95"/>
      <c r="T6" s="95"/>
      <c r="U6" s="95" t="s">
        <v>128</v>
      </c>
      <c r="V6" s="95" t="s">
        <v>42</v>
      </c>
      <c r="W6" s="95" t="s">
        <v>191</v>
      </c>
      <c r="X6" s="95" t="s">
        <v>39</v>
      </c>
      <c r="Y6" s="95"/>
      <c r="Z6" s="95" t="s">
        <v>41</v>
      </c>
      <c r="AA6" s="95"/>
      <c r="AB6" s="95"/>
      <c r="AC6" s="95" t="s">
        <v>46</v>
      </c>
      <c r="AD6" s="95" t="s">
        <v>47</v>
      </c>
    </row>
    <row r="7" spans="1:32" ht="96" customHeight="1" x14ac:dyDescent="0.3">
      <c r="A7" s="95"/>
      <c r="B7" s="95"/>
      <c r="C7" s="95"/>
      <c r="D7" s="100"/>
      <c r="E7" s="100"/>
      <c r="F7" s="95"/>
      <c r="G7" s="95"/>
      <c r="H7" s="4" t="s">
        <v>19</v>
      </c>
      <c r="I7" s="4" t="s">
        <v>20</v>
      </c>
      <c r="J7" s="88" t="s">
        <v>21</v>
      </c>
      <c r="K7" s="4" t="s">
        <v>19</v>
      </c>
      <c r="L7" s="88" t="s">
        <v>20</v>
      </c>
      <c r="M7" s="95"/>
      <c r="N7" s="95"/>
      <c r="O7" s="95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5"/>
      <c r="V7" s="95"/>
      <c r="W7" s="95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5"/>
      <c r="AD7" s="95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5">
        <v>10</v>
      </c>
      <c r="K8" s="5">
        <v>11</v>
      </c>
      <c r="L8" s="85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94"/>
      <c r="C23" s="94"/>
      <c r="D23" s="58"/>
      <c r="E23" s="58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7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7"/>
    </row>
  </sheetData>
  <mergeCells count="28">
    <mergeCell ref="A5:A7"/>
    <mergeCell ref="B5:B7"/>
    <mergeCell ref="C5:C7"/>
    <mergeCell ref="F5:F7"/>
    <mergeCell ref="G5:G7"/>
    <mergeCell ref="O5:V5"/>
    <mergeCell ref="V6:V7"/>
    <mergeCell ref="H6:I6"/>
    <mergeCell ref="D5:E5"/>
    <mergeCell ref="D6:D7"/>
    <mergeCell ref="E6:E7"/>
    <mergeCell ref="P6:Q6"/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zoomScale="80" zoomScaleNormal="80" zoomScaleSheetLayoutView="80" workbookViewId="0">
      <selection activeCell="B17" sqref="B17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4" t="s">
        <v>153</v>
      </c>
    </row>
    <row r="2" spans="1:4" ht="60.75" customHeight="1" x14ac:dyDescent="0.3">
      <c r="A2" s="101" t="s">
        <v>152</v>
      </c>
      <c r="B2" s="101"/>
      <c r="C2" s="101"/>
      <c r="D2" s="101"/>
    </row>
    <row r="4" spans="1:4" ht="36" customHeight="1" x14ac:dyDescent="0.3">
      <c r="A4" s="102" t="s">
        <v>185</v>
      </c>
      <c r="B4" s="102"/>
      <c r="C4" s="102"/>
      <c r="D4" s="102"/>
    </row>
    <row r="5" spans="1:4" ht="18.75" x14ac:dyDescent="0.3">
      <c r="A5" s="60" t="s">
        <v>194</v>
      </c>
    </row>
    <row r="6" spans="1:4" x14ac:dyDescent="0.2">
      <c r="A6" s="61"/>
    </row>
    <row r="7" spans="1:4" ht="93.75" x14ac:dyDescent="0.2">
      <c r="A7" s="59" t="s">
        <v>140</v>
      </c>
      <c r="B7" s="59" t="s">
        <v>141</v>
      </c>
      <c r="C7" s="59" t="s">
        <v>142</v>
      </c>
      <c r="D7" s="59" t="s">
        <v>143</v>
      </c>
    </row>
    <row r="8" spans="1:4" ht="18.75" x14ac:dyDescent="0.2">
      <c r="A8" s="62" t="s">
        <v>144</v>
      </c>
      <c r="B8" s="59" t="s">
        <v>145</v>
      </c>
      <c r="C8" s="59" t="s">
        <v>145</v>
      </c>
      <c r="D8" s="59" t="s">
        <v>145</v>
      </c>
    </row>
    <row r="9" spans="1:4" ht="18.75" x14ac:dyDescent="0.2">
      <c r="A9" s="59">
        <v>1</v>
      </c>
      <c r="B9" s="59">
        <v>2</v>
      </c>
      <c r="C9" s="59">
        <v>3</v>
      </c>
      <c r="D9" s="59">
        <v>4</v>
      </c>
    </row>
    <row r="10" spans="1:4" ht="37.5" x14ac:dyDescent="0.2">
      <c r="A10" s="62" t="s">
        <v>146</v>
      </c>
      <c r="B10" s="59">
        <v>0</v>
      </c>
      <c r="C10" s="59">
        <v>0</v>
      </c>
      <c r="D10" s="59">
        <v>0</v>
      </c>
    </row>
    <row r="11" spans="1:4" ht="18.75" x14ac:dyDescent="0.2">
      <c r="A11" s="62" t="s">
        <v>147</v>
      </c>
      <c r="B11" s="59"/>
      <c r="C11" s="59"/>
      <c r="D11" s="59"/>
    </row>
    <row r="12" spans="1:4" ht="37.5" x14ac:dyDescent="0.2">
      <c r="A12" s="62" t="s">
        <v>111</v>
      </c>
      <c r="B12" s="59">
        <v>0</v>
      </c>
      <c r="C12" s="59">
        <v>0</v>
      </c>
      <c r="D12" s="59">
        <v>0</v>
      </c>
    </row>
    <row r="13" spans="1:4" ht="116.25" customHeight="1" x14ac:dyDescent="0.2">
      <c r="A13" s="62" t="s">
        <v>112</v>
      </c>
      <c r="B13" s="59">
        <v>0</v>
      </c>
      <c r="C13" s="59">
        <v>0</v>
      </c>
      <c r="D13" s="59">
        <v>0</v>
      </c>
    </row>
    <row r="14" spans="1:4" ht="86.25" customHeight="1" x14ac:dyDescent="0.2">
      <c r="A14" s="62" t="s">
        <v>130</v>
      </c>
      <c r="B14" s="59">
        <v>0</v>
      </c>
      <c r="C14" s="59">
        <v>0</v>
      </c>
      <c r="D14" s="59">
        <v>0</v>
      </c>
    </row>
    <row r="15" spans="1:4" ht="18.75" x14ac:dyDescent="0.2">
      <c r="A15" s="62" t="s">
        <v>131</v>
      </c>
      <c r="B15" s="59">
        <v>0</v>
      </c>
      <c r="C15" s="59">
        <v>0</v>
      </c>
      <c r="D15" s="59">
        <v>0</v>
      </c>
    </row>
    <row r="16" spans="1:4" ht="56.25" x14ac:dyDescent="0.2">
      <c r="A16" s="59" t="s">
        <v>140</v>
      </c>
      <c r="B16" s="59" t="s">
        <v>148</v>
      </c>
      <c r="C16" s="59" t="s">
        <v>149</v>
      </c>
      <c r="D16" s="59" t="s">
        <v>150</v>
      </c>
    </row>
    <row r="17" spans="1:4" ht="48.75" customHeight="1" x14ac:dyDescent="0.2">
      <c r="A17" s="62" t="s">
        <v>151</v>
      </c>
      <c r="B17" s="91">
        <v>33.15</v>
      </c>
      <c r="C17" s="59">
        <v>0</v>
      </c>
      <c r="D17" s="59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18"/>
  <sheetViews>
    <sheetView view="pageBreakPreview" zoomScale="60" zoomScaleNormal="100" workbookViewId="0">
      <selection activeCell="W1" sqref="W1:X1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96" t="s">
        <v>155</v>
      </c>
      <c r="X1" s="96"/>
      <c r="Y1" s="49"/>
      <c r="Z1" s="33"/>
      <c r="AA1" s="33"/>
      <c r="AB1" s="33"/>
      <c r="AC1" s="33"/>
    </row>
    <row r="2" spans="1:47" s="32" customFormat="1" x14ac:dyDescent="0.3">
      <c r="A2" s="9" t="s">
        <v>185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мая 2025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07" t="s">
        <v>113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5" t="s">
        <v>1</v>
      </c>
      <c r="B8" s="95" t="s">
        <v>48</v>
      </c>
      <c r="C8" s="95" t="s">
        <v>49</v>
      </c>
      <c r="D8" s="95" t="s">
        <v>156</v>
      </c>
      <c r="E8" s="95" t="s">
        <v>50</v>
      </c>
      <c r="F8" s="95" t="s">
        <v>117</v>
      </c>
      <c r="G8" s="95" t="s">
        <v>51</v>
      </c>
      <c r="H8" s="95" t="s">
        <v>52</v>
      </c>
      <c r="I8" s="108" t="s">
        <v>53</v>
      </c>
      <c r="J8" s="108" t="s">
        <v>54</v>
      </c>
      <c r="K8" s="108" t="s">
        <v>55</v>
      </c>
      <c r="L8" s="95" t="s">
        <v>56</v>
      </c>
      <c r="M8" s="95" t="s">
        <v>57</v>
      </c>
      <c r="N8" s="95" t="s">
        <v>58</v>
      </c>
      <c r="O8" s="99" t="s">
        <v>157</v>
      </c>
      <c r="P8" s="95" t="s">
        <v>59</v>
      </c>
      <c r="Q8" s="95"/>
      <c r="R8" s="109" t="s">
        <v>62</v>
      </c>
      <c r="S8" s="109"/>
      <c r="T8" s="109"/>
      <c r="U8" s="109"/>
      <c r="V8" s="95" t="s">
        <v>66</v>
      </c>
      <c r="W8" s="95" t="s">
        <v>67</v>
      </c>
      <c r="X8" s="95" t="s">
        <v>68</v>
      </c>
      <c r="Y8" s="109" t="s">
        <v>69</v>
      </c>
      <c r="Z8" s="109"/>
      <c r="AA8" s="109"/>
      <c r="AB8" s="109" t="s">
        <v>73</v>
      </c>
      <c r="AC8" s="109"/>
      <c r="AD8" s="109"/>
      <c r="AE8" s="95" t="s">
        <v>77</v>
      </c>
      <c r="AF8" s="95" t="s">
        <v>78</v>
      </c>
      <c r="AG8" s="95" t="s">
        <v>127</v>
      </c>
      <c r="AH8" s="95" t="s">
        <v>79</v>
      </c>
      <c r="AI8" s="95" t="s">
        <v>80</v>
      </c>
      <c r="AJ8" s="95" t="s">
        <v>81</v>
      </c>
      <c r="AK8" s="95" t="s">
        <v>82</v>
      </c>
      <c r="AL8" s="95" t="s">
        <v>83</v>
      </c>
      <c r="AM8" s="95" t="s">
        <v>84</v>
      </c>
      <c r="AN8" s="97" t="s">
        <v>159</v>
      </c>
      <c r="AO8" s="110"/>
      <c r="AP8" s="110"/>
      <c r="AQ8" s="110"/>
      <c r="AR8" s="110"/>
      <c r="AS8" s="98"/>
      <c r="AT8" s="95" t="s">
        <v>85</v>
      </c>
      <c r="AU8" s="95" t="s">
        <v>86</v>
      </c>
    </row>
    <row r="9" spans="1:47" ht="171.75" customHeight="1" x14ac:dyDescent="0.3">
      <c r="A9" s="95"/>
      <c r="B9" s="95" t="s">
        <v>5</v>
      </c>
      <c r="C9" s="95"/>
      <c r="D9" s="95"/>
      <c r="E9" s="95"/>
      <c r="F9" s="95"/>
      <c r="G9" s="95"/>
      <c r="H9" s="95"/>
      <c r="I9" s="108"/>
      <c r="J9" s="108"/>
      <c r="K9" s="108"/>
      <c r="L9" s="95"/>
      <c r="M9" s="95"/>
      <c r="N9" s="95"/>
      <c r="O9" s="100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5"/>
      <c r="W9" s="95"/>
      <c r="X9" s="95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5"/>
      <c r="AF9" s="95"/>
      <c r="AG9" s="95"/>
      <c r="AH9" s="95"/>
      <c r="AI9" s="95"/>
      <c r="AJ9" s="95"/>
      <c r="AK9" s="95"/>
      <c r="AL9" s="95"/>
      <c r="AM9" s="95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5"/>
      <c r="AU9" s="95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186</v>
      </c>
      <c r="B14" s="66"/>
      <c r="C14" s="66"/>
      <c r="D14" s="66"/>
      <c r="E14" s="66"/>
      <c r="F14" s="67"/>
      <c r="G14" s="67"/>
      <c r="H14" s="67"/>
      <c r="I14" s="33"/>
      <c r="J14" s="106" t="s">
        <v>188</v>
      </c>
      <c r="K14" s="106"/>
      <c r="L14" s="106"/>
      <c r="M14" s="106"/>
      <c r="N14" s="106"/>
    </row>
    <row r="15" spans="1:47" x14ac:dyDescent="0.3">
      <c r="A15" s="68"/>
      <c r="B15" s="69"/>
      <c r="C15" s="69"/>
      <c r="D15" s="69"/>
      <c r="E15" s="69"/>
      <c r="F15" s="103" t="s">
        <v>178</v>
      </c>
      <c r="G15" s="103"/>
      <c r="H15" s="103"/>
      <c r="I15" s="70"/>
      <c r="J15" s="104" t="s">
        <v>179</v>
      </c>
      <c r="K15" s="104"/>
      <c r="L15" s="104"/>
      <c r="M15" s="104"/>
      <c r="N15" s="104"/>
    </row>
    <row r="16" spans="1:47" ht="68.25" customHeight="1" x14ac:dyDescent="0.3">
      <c r="A16" s="105" t="s">
        <v>184</v>
      </c>
      <c r="B16" s="105"/>
      <c r="C16" s="105"/>
      <c r="D16" s="105"/>
      <c r="E16" s="105"/>
      <c r="F16" s="67"/>
      <c r="G16" s="67"/>
      <c r="H16" s="67"/>
      <c r="J16" s="106" t="s">
        <v>189</v>
      </c>
      <c r="K16" s="106"/>
      <c r="L16" s="106"/>
      <c r="M16" s="106"/>
      <c r="N16" s="106"/>
    </row>
    <row r="17" spans="1:14" x14ac:dyDescent="0.3">
      <c r="A17" s="71"/>
      <c r="B17" s="71"/>
      <c r="C17" s="71"/>
      <c r="D17" s="71"/>
      <c r="E17" s="71"/>
      <c r="F17" s="103" t="s">
        <v>178</v>
      </c>
      <c r="G17" s="103"/>
      <c r="H17" s="103"/>
      <c r="I17" s="70"/>
      <c r="J17" s="104" t="s">
        <v>179</v>
      </c>
      <c r="K17" s="104"/>
      <c r="L17" s="104"/>
      <c r="M17" s="104"/>
      <c r="N17" s="104"/>
    </row>
    <row r="18" spans="1:14" x14ac:dyDescent="0.3">
      <c r="C18" s="9" t="s">
        <v>195</v>
      </c>
    </row>
  </sheetData>
  <mergeCells count="43">
    <mergeCell ref="W1:X1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F17:H17"/>
    <mergeCell ref="J17:N17"/>
    <mergeCell ref="A16:E16"/>
    <mergeCell ref="J14:N14"/>
    <mergeCell ref="F15:H15"/>
    <mergeCell ref="J15:N15"/>
    <mergeCell ref="J16:N16"/>
  </mergeCells>
  <phoneticPr fontId="0" type="noConversion"/>
  <printOptions horizontalCentered="1"/>
  <pageMargins left="0" right="0" top="0.74803149606299213" bottom="0" header="0" footer="0"/>
  <pageSetup paperSize="9" scale="4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270"/>
  <sheetViews>
    <sheetView view="pageBreakPreview" zoomScale="60" zoomScaleNormal="100" workbookViewId="0">
      <selection activeCell="S1" sqref="S1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 t="s">
        <v>160</v>
      </c>
      <c r="T1" s="122"/>
      <c r="U1" s="122"/>
    </row>
    <row r="2" spans="1:38" s="11" customFormat="1" x14ac:dyDescent="0.3">
      <c r="A2" s="122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23"/>
      <c r="C2" s="123"/>
      <c r="D2" s="123"/>
      <c r="E2" s="123"/>
      <c r="F2" s="123"/>
      <c r="G2" s="123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5"/>
      <c r="S2" s="124"/>
      <c r="T2" s="124"/>
      <c r="U2" s="123"/>
      <c r="V2" s="124"/>
    </row>
    <row r="3" spans="1:38" s="11" customFormat="1" x14ac:dyDescent="0.3">
      <c r="A3" s="122" t="str">
        <f>'Приложение 3'!A3</f>
        <v>на 01 мая 2025 года</v>
      </c>
      <c r="B3" s="123"/>
      <c r="C3" s="123"/>
      <c r="D3" s="123"/>
      <c r="E3" s="123"/>
      <c r="F3" s="123"/>
      <c r="G3" s="123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6"/>
      <c r="V3" s="124"/>
    </row>
    <row r="4" spans="1:38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28" t="s">
        <v>161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2"/>
    </row>
    <row r="6" spans="1:38" ht="11.25" customHeight="1" x14ac:dyDescent="0.3">
      <c r="A6" s="122"/>
      <c r="B6" s="122"/>
      <c r="C6" s="129"/>
      <c r="D6" s="129"/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29"/>
      <c r="U6" s="129"/>
      <c r="V6" s="129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AL7" s="46"/>
    </row>
    <row r="8" spans="1:38" ht="43.5" customHeight="1" x14ac:dyDescent="0.3">
      <c r="A8" s="95" t="s">
        <v>1</v>
      </c>
      <c r="B8" s="95" t="s">
        <v>110</v>
      </c>
      <c r="C8" s="99" t="s">
        <v>132</v>
      </c>
      <c r="D8" s="99" t="s">
        <v>133</v>
      </c>
      <c r="E8" s="95" t="s">
        <v>100</v>
      </c>
      <c r="F8" s="95" t="s">
        <v>101</v>
      </c>
      <c r="G8" s="95" t="s">
        <v>88</v>
      </c>
      <c r="H8" s="95" t="s">
        <v>102</v>
      </c>
      <c r="I8" s="95" t="s">
        <v>180</v>
      </c>
      <c r="J8" s="95" t="s">
        <v>134</v>
      </c>
      <c r="K8" s="95"/>
      <c r="L8" s="95"/>
      <c r="M8" s="95" t="s">
        <v>18</v>
      </c>
      <c r="N8" s="95" t="s">
        <v>2</v>
      </c>
      <c r="O8" s="95"/>
      <c r="P8" s="95"/>
      <c r="Q8" s="95"/>
      <c r="R8" s="95"/>
      <c r="S8" s="95"/>
      <c r="T8" s="95"/>
      <c r="U8" s="95"/>
      <c r="V8" s="95"/>
      <c r="W8" s="95" t="s">
        <v>3</v>
      </c>
      <c r="X8" s="95"/>
      <c r="Y8" s="95"/>
      <c r="Z8" s="95"/>
      <c r="AA8" s="95"/>
      <c r="AB8" s="95"/>
      <c r="AC8" s="95"/>
      <c r="AD8" s="95"/>
      <c r="AE8" s="95" t="s">
        <v>4</v>
      </c>
      <c r="AF8" s="95"/>
      <c r="AG8" s="95"/>
      <c r="AH8" s="95"/>
      <c r="AI8" s="95"/>
      <c r="AJ8" s="95"/>
      <c r="AK8" s="95"/>
      <c r="AL8" s="95"/>
    </row>
    <row r="9" spans="1:38" ht="77.25" customHeight="1" x14ac:dyDescent="0.3">
      <c r="A9" s="95"/>
      <c r="B9" s="95"/>
      <c r="C9" s="112"/>
      <c r="D9" s="112"/>
      <c r="E9" s="95"/>
      <c r="F9" s="95"/>
      <c r="G9" s="95"/>
      <c r="H9" s="95"/>
      <c r="I9" s="95"/>
      <c r="J9" s="95" t="s">
        <v>89</v>
      </c>
      <c r="K9" s="95" t="s">
        <v>135</v>
      </c>
      <c r="L9" s="95" t="s">
        <v>136</v>
      </c>
      <c r="M9" s="95"/>
      <c r="N9" s="95" t="s">
        <v>187</v>
      </c>
      <c r="O9" s="109" t="s">
        <v>92</v>
      </c>
      <c r="P9" s="109"/>
      <c r="Q9" s="109" t="s">
        <v>23</v>
      </c>
      <c r="R9" s="109"/>
      <c r="S9" s="109"/>
      <c r="T9" s="109"/>
      <c r="U9" s="95" t="s">
        <v>77</v>
      </c>
      <c r="V9" s="95" t="s">
        <v>22</v>
      </c>
      <c r="W9" s="95" t="s">
        <v>122</v>
      </c>
      <c r="X9" s="109" t="s">
        <v>39</v>
      </c>
      <c r="Y9" s="109"/>
      <c r="Z9" s="109" t="s">
        <v>41</v>
      </c>
      <c r="AA9" s="109"/>
      <c r="AB9" s="109"/>
      <c r="AC9" s="95" t="s">
        <v>85</v>
      </c>
      <c r="AD9" s="95" t="s">
        <v>42</v>
      </c>
      <c r="AE9" s="95" t="s">
        <v>98</v>
      </c>
      <c r="AF9" s="109" t="s">
        <v>39</v>
      </c>
      <c r="AG9" s="109"/>
      <c r="AH9" s="109" t="s">
        <v>41</v>
      </c>
      <c r="AI9" s="109"/>
      <c r="AJ9" s="109"/>
      <c r="AK9" s="95" t="s">
        <v>124</v>
      </c>
      <c r="AL9" s="95" t="s">
        <v>47</v>
      </c>
    </row>
    <row r="10" spans="1:38" ht="115.9" customHeight="1" x14ac:dyDescent="0.3">
      <c r="A10" s="95"/>
      <c r="B10" s="95"/>
      <c r="C10" s="100"/>
      <c r="D10" s="100"/>
      <c r="E10" s="95" t="s">
        <v>5</v>
      </c>
      <c r="F10" s="95"/>
      <c r="G10" s="95"/>
      <c r="H10" s="95"/>
      <c r="I10" s="95"/>
      <c r="J10" s="95"/>
      <c r="K10" s="95"/>
      <c r="L10" s="95"/>
      <c r="M10" s="95"/>
      <c r="N10" s="95"/>
      <c r="O10" s="4" t="s">
        <v>91</v>
      </c>
      <c r="P10" s="4" t="s">
        <v>20</v>
      </c>
      <c r="Q10" s="88" t="s">
        <v>93</v>
      </c>
      <c r="R10" s="4" t="s">
        <v>19</v>
      </c>
      <c r="S10" s="88" t="s">
        <v>20</v>
      </c>
      <c r="T10" s="4" t="s">
        <v>94</v>
      </c>
      <c r="U10" s="95"/>
      <c r="V10" s="95"/>
      <c r="W10" s="95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5"/>
      <c r="AD10" s="95"/>
      <c r="AE10" s="95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5"/>
      <c r="AL10" s="95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5">
        <v>17</v>
      </c>
      <c r="R11" s="5">
        <v>18</v>
      </c>
      <c r="S11" s="85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5"/>
      <c r="B12" s="76" t="s">
        <v>119</v>
      </c>
      <c r="C12" s="76"/>
      <c r="D12" s="76"/>
      <c r="E12" s="76"/>
      <c r="F12" s="76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</row>
    <row r="13" spans="1:38" s="47" customFormat="1" ht="36" customHeight="1" x14ac:dyDescent="0.3">
      <c r="A13" s="86"/>
      <c r="B13" s="76" t="s">
        <v>25</v>
      </c>
      <c r="C13" s="86"/>
      <c r="D13" s="86"/>
      <c r="E13" s="86"/>
      <c r="F13" s="86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3"/>
      <c r="U13" s="84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5"/>
      <c r="B14" s="76" t="s">
        <v>0</v>
      </c>
      <c r="C14" s="72"/>
      <c r="D14" s="77"/>
      <c r="E14" s="78"/>
      <c r="F14" s="72"/>
      <c r="G14" s="22"/>
      <c r="H14" s="79"/>
      <c r="I14" s="22"/>
      <c r="J14" s="79"/>
      <c r="K14" s="41"/>
      <c r="L14" s="22"/>
      <c r="M14" s="41"/>
      <c r="N14" s="41"/>
      <c r="O14" s="41"/>
      <c r="P14" s="41"/>
      <c r="Q14" s="41"/>
      <c r="R14" s="41"/>
      <c r="S14" s="41"/>
      <c r="T14" s="80"/>
      <c r="U14" s="81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6"/>
      <c r="C16" s="66"/>
      <c r="D16" s="66"/>
      <c r="E16" s="66"/>
      <c r="F16" s="67"/>
      <c r="G16" s="67"/>
      <c r="H16" s="67"/>
      <c r="I16" s="33"/>
      <c r="J16" s="106" t="str">
        <f>'Приложение 3'!J14:N14</f>
        <v>Косых Ирина Федоровна</v>
      </c>
      <c r="K16" s="106"/>
      <c r="L16" s="106"/>
      <c r="M16" s="106"/>
      <c r="N16" s="106"/>
      <c r="P16" s="31"/>
      <c r="Q16" s="89"/>
      <c r="R16" s="31"/>
      <c r="S16" s="111"/>
      <c r="T16" s="111"/>
      <c r="U16" s="111"/>
      <c r="V16" s="111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x14ac:dyDescent="0.3">
      <c r="A17" s="68"/>
      <c r="B17" s="69"/>
      <c r="C17" s="69"/>
      <c r="D17" s="69"/>
      <c r="E17" s="69"/>
      <c r="F17" s="103" t="s">
        <v>178</v>
      </c>
      <c r="G17" s="103"/>
      <c r="H17" s="103"/>
      <c r="I17" s="70"/>
      <c r="J17" s="104" t="s">
        <v>179</v>
      </c>
      <c r="K17" s="104"/>
      <c r="L17" s="104"/>
      <c r="M17" s="104"/>
      <c r="N17" s="104"/>
      <c r="O17" s="33"/>
      <c r="P17" s="33"/>
      <c r="Q17" s="90"/>
      <c r="R17" s="33"/>
      <c r="S17" s="90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45" customHeight="1" x14ac:dyDescent="0.3">
      <c r="A18" s="102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102"/>
      <c r="C18" s="102"/>
      <c r="D18" s="102"/>
      <c r="E18" s="66"/>
      <c r="F18" s="67"/>
      <c r="G18" s="67"/>
      <c r="H18" s="67"/>
      <c r="J18" s="106" t="str">
        <f>'Приложение 3'!J16:N16</f>
        <v>Кузнецова Галина Михайловна</v>
      </c>
      <c r="K18" s="106"/>
      <c r="L18" s="106"/>
      <c r="M18" s="106"/>
      <c r="N18" s="106"/>
      <c r="O18" s="33"/>
      <c r="P18" s="33"/>
      <c r="Q18" s="90"/>
      <c r="R18" s="33"/>
      <c r="S18" s="90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x14ac:dyDescent="0.3">
      <c r="A19" s="71"/>
      <c r="B19" s="71"/>
      <c r="C19" s="71"/>
      <c r="D19" s="71"/>
      <c r="E19" s="71"/>
      <c r="F19" s="103" t="s">
        <v>178</v>
      </c>
      <c r="G19" s="103"/>
      <c r="H19" s="103"/>
      <c r="I19" s="70"/>
      <c r="J19" s="104" t="s">
        <v>179</v>
      </c>
      <c r="K19" s="104"/>
      <c r="L19" s="104"/>
      <c r="M19" s="104"/>
      <c r="N19" s="104"/>
      <c r="O19" s="33"/>
      <c r="P19" s="33"/>
      <c r="Q19" s="90"/>
      <c r="R19" s="33"/>
      <c r="S19" s="90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05" мая  2025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181</v>
      </c>
      <c r="AJ24" s="9" t="s">
        <v>181</v>
      </c>
    </row>
    <row r="25" spans="1:37" ht="75" x14ac:dyDescent="0.3">
      <c r="U25" s="73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3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181</v>
      </c>
      <c r="V27" s="32"/>
      <c r="W27" s="32"/>
      <c r="AC27" s="28">
        <f>AC25-AC26</f>
        <v>0</v>
      </c>
      <c r="AD27" s="9" t="s">
        <v>183</v>
      </c>
      <c r="AJ27" s="28">
        <f>AJ25-AJ26</f>
        <v>0</v>
      </c>
      <c r="AK27" s="9" t="s">
        <v>183</v>
      </c>
    </row>
    <row r="28" spans="1:37" x14ac:dyDescent="0.3">
      <c r="U28" s="74">
        <f>U26-U25</f>
        <v>0</v>
      </c>
      <c r="V28" s="32" t="s">
        <v>182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2"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  <mergeCell ref="G8:G10"/>
    <mergeCell ref="H8:H10"/>
    <mergeCell ref="I8:I10"/>
    <mergeCell ref="M8:M10"/>
    <mergeCell ref="F19:H19"/>
    <mergeCell ref="J19:N19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A18:D18"/>
    <mergeCell ref="S16:V16"/>
    <mergeCell ref="J16:N16"/>
    <mergeCell ref="F17:H17"/>
    <mergeCell ref="J17:N17"/>
    <mergeCell ref="J18:N18"/>
  </mergeCells>
  <phoneticPr fontId="0" type="noConversion"/>
  <printOptions horizontalCentered="1"/>
  <pageMargins left="0" right="0" top="0.62992125984251968" bottom="0" header="0" footer="0"/>
  <pageSetup paperSize="9" scale="41" fitToWidth="2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N21"/>
  <sheetViews>
    <sheetView view="pageBreakPreview" zoomScale="60" zoomScaleNormal="80" workbookViewId="0">
      <selection activeCell="T1" sqref="T1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T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мая 2025 года</v>
      </c>
      <c r="T3" s="3"/>
    </row>
    <row r="4" spans="1:144" ht="15.7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3" t="s">
        <v>129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6"/>
      <c r="W5" s="6"/>
      <c r="X5" s="6"/>
      <c r="Y5" s="54"/>
      <c r="Z5" s="54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5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6" t="s">
        <v>0</v>
      </c>
    </row>
    <row r="8" spans="1:144" ht="43.5" customHeight="1" x14ac:dyDescent="0.3">
      <c r="A8" s="99" t="s">
        <v>1</v>
      </c>
      <c r="B8" s="95" t="s">
        <v>118</v>
      </c>
      <c r="C8" s="95" t="s">
        <v>87</v>
      </c>
      <c r="D8" s="99" t="s">
        <v>7</v>
      </c>
      <c r="E8" s="95" t="s">
        <v>8</v>
      </c>
      <c r="F8" s="95" t="s">
        <v>88</v>
      </c>
      <c r="G8" s="97" t="s">
        <v>12</v>
      </c>
      <c r="H8" s="95" t="s">
        <v>134</v>
      </c>
      <c r="I8" s="95"/>
      <c r="J8" s="95"/>
      <c r="K8" s="98" t="s">
        <v>13</v>
      </c>
      <c r="L8" s="95" t="s">
        <v>18</v>
      </c>
      <c r="M8" s="97" t="s">
        <v>2</v>
      </c>
      <c r="N8" s="110"/>
      <c r="O8" s="110"/>
      <c r="P8" s="110"/>
      <c r="Q8" s="110"/>
      <c r="R8" s="110"/>
      <c r="S8" s="110"/>
      <c r="T8" s="110"/>
      <c r="U8" s="98"/>
      <c r="V8" s="97" t="s">
        <v>3</v>
      </c>
      <c r="W8" s="110"/>
      <c r="X8" s="110"/>
      <c r="Y8" s="110"/>
      <c r="Z8" s="110"/>
      <c r="AA8" s="110"/>
      <c r="AB8" s="110"/>
      <c r="AC8" s="98"/>
      <c r="AD8" s="119" t="s">
        <v>11</v>
      </c>
      <c r="AE8" s="120"/>
      <c r="AF8" s="120"/>
      <c r="AG8" s="120"/>
      <c r="AH8" s="120"/>
      <c r="AI8" s="120"/>
      <c r="AJ8" s="120"/>
      <c r="AK8" s="121"/>
    </row>
    <row r="9" spans="1:144" ht="68.25" customHeight="1" x14ac:dyDescent="0.3">
      <c r="A9" s="112"/>
      <c r="B9" s="95"/>
      <c r="C9" s="95"/>
      <c r="D9" s="112"/>
      <c r="E9" s="95"/>
      <c r="F9" s="95"/>
      <c r="G9" s="97"/>
      <c r="H9" s="109" t="s">
        <v>89</v>
      </c>
      <c r="I9" s="109" t="s">
        <v>135</v>
      </c>
      <c r="J9" s="109" t="s">
        <v>136</v>
      </c>
      <c r="K9" s="98"/>
      <c r="L9" s="95"/>
      <c r="M9" s="114" t="s">
        <v>90</v>
      </c>
      <c r="N9" s="116" t="s">
        <v>92</v>
      </c>
      <c r="O9" s="117"/>
      <c r="P9" s="116" t="s">
        <v>23</v>
      </c>
      <c r="Q9" s="118"/>
      <c r="R9" s="118"/>
      <c r="S9" s="117"/>
      <c r="T9" s="99" t="s">
        <v>77</v>
      </c>
      <c r="U9" s="99" t="s">
        <v>22</v>
      </c>
      <c r="V9" s="99" t="s">
        <v>122</v>
      </c>
      <c r="W9" s="116" t="s">
        <v>39</v>
      </c>
      <c r="X9" s="117"/>
      <c r="Y9" s="116" t="s">
        <v>41</v>
      </c>
      <c r="Z9" s="118"/>
      <c r="AA9" s="117"/>
      <c r="AB9" s="99" t="s">
        <v>85</v>
      </c>
      <c r="AC9" s="99" t="s">
        <v>42</v>
      </c>
      <c r="AD9" s="99" t="s">
        <v>98</v>
      </c>
      <c r="AE9" s="116" t="s">
        <v>39</v>
      </c>
      <c r="AF9" s="117"/>
      <c r="AG9" s="116" t="s">
        <v>41</v>
      </c>
      <c r="AH9" s="118"/>
      <c r="AI9" s="117"/>
      <c r="AJ9" s="99" t="s">
        <v>77</v>
      </c>
      <c r="AK9" s="95" t="s">
        <v>22</v>
      </c>
    </row>
    <row r="10" spans="1:144" ht="190.5" customHeight="1" x14ac:dyDescent="0.3">
      <c r="A10" s="100"/>
      <c r="B10" s="95" t="s">
        <v>5</v>
      </c>
      <c r="C10" s="95" t="s">
        <v>5</v>
      </c>
      <c r="D10" s="100"/>
      <c r="E10" s="95"/>
      <c r="F10" s="95"/>
      <c r="G10" s="97"/>
      <c r="H10" s="109"/>
      <c r="I10" s="109"/>
      <c r="J10" s="109"/>
      <c r="K10" s="98"/>
      <c r="L10" s="95"/>
      <c r="M10" s="115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100"/>
      <c r="U10" s="100"/>
      <c r="V10" s="100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100"/>
      <c r="AC10" s="100"/>
      <c r="AD10" s="100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100"/>
      <c r="AK10" s="95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6"/>
      <c r="C16" s="66"/>
      <c r="D16" s="66"/>
      <c r="E16" s="66"/>
      <c r="F16" s="67"/>
      <c r="G16" s="67"/>
      <c r="H16" s="67"/>
      <c r="I16" s="33"/>
      <c r="J16" s="106" t="str">
        <f>'Приложение 4'!J16:N16</f>
        <v>Косых Ирина Федоровна</v>
      </c>
      <c r="K16" s="106"/>
      <c r="L16" s="106"/>
      <c r="M16" s="106"/>
      <c r="N16" s="106"/>
    </row>
    <row r="17" spans="1:22" x14ac:dyDescent="0.3">
      <c r="A17" s="68"/>
      <c r="B17" s="69"/>
      <c r="C17" s="69"/>
      <c r="D17" s="69"/>
      <c r="E17" s="69"/>
      <c r="F17" s="103" t="s">
        <v>178</v>
      </c>
      <c r="G17" s="103"/>
      <c r="H17" s="103"/>
      <c r="I17" s="70"/>
      <c r="J17" s="104" t="s">
        <v>179</v>
      </c>
      <c r="K17" s="104"/>
      <c r="L17" s="104"/>
      <c r="M17" s="104"/>
      <c r="N17" s="104"/>
    </row>
    <row r="18" spans="1:22" ht="34.9" customHeight="1" x14ac:dyDescent="0.3">
      <c r="A18" s="102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2"/>
      <c r="C18" s="102"/>
      <c r="D18" s="102"/>
      <c r="E18" s="102"/>
      <c r="F18" s="67"/>
      <c r="G18" s="67"/>
      <c r="H18" s="67"/>
      <c r="J18" s="106" t="str">
        <f>'Приложение 4'!J18:N18</f>
        <v>Кузнецова Галина Михайловна</v>
      </c>
      <c r="K18" s="106"/>
      <c r="L18" s="106"/>
      <c r="M18" s="106"/>
      <c r="N18" s="106"/>
    </row>
    <row r="19" spans="1:22" x14ac:dyDescent="0.3">
      <c r="A19" s="71"/>
      <c r="B19" s="71"/>
      <c r="C19" s="71"/>
      <c r="D19" s="71"/>
      <c r="E19" s="71"/>
      <c r="F19" s="103" t="s">
        <v>178</v>
      </c>
      <c r="G19" s="103"/>
      <c r="H19" s="103"/>
      <c r="I19" s="70"/>
      <c r="J19" s="104" t="s">
        <v>179</v>
      </c>
      <c r="K19" s="104"/>
      <c r="L19" s="104"/>
      <c r="M19" s="104"/>
      <c r="N19" s="104"/>
    </row>
    <row r="20" spans="1:22" x14ac:dyDescent="0.3">
      <c r="C20" s="9" t="str">
        <f>'Приложение 4'!C20</f>
        <v>" 05" мая  2025 г.</v>
      </c>
    </row>
    <row r="21" spans="1:22" x14ac:dyDescent="0.3">
      <c r="T21" s="32"/>
      <c r="U21" s="32"/>
      <c r="V21" s="32"/>
    </row>
  </sheetData>
  <mergeCells count="39"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F19:H19"/>
    <mergeCell ref="J19:N19"/>
    <mergeCell ref="A18:E18"/>
    <mergeCell ref="J16:N16"/>
    <mergeCell ref="F17:H17"/>
    <mergeCell ref="J17:N17"/>
    <mergeCell ref="J18:N18"/>
  </mergeCells>
  <phoneticPr fontId="0" type="noConversion"/>
  <printOptions horizontalCentered="1"/>
  <pageMargins left="0" right="0" top="0.74803149606299213" bottom="0" header="0" footer="0"/>
  <pageSetup paperSize="9" scale="47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22"/>
  <sheetViews>
    <sheetView view="pageBreakPreview" zoomScale="60" zoomScaleNormal="75" workbookViewId="0">
      <selection activeCell="W1" sqref="W1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мая 2025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07" t="s">
        <v>114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8"/>
      <c r="AQ6" s="8"/>
    </row>
    <row r="8" spans="1:44" ht="42" customHeight="1" x14ac:dyDescent="0.3">
      <c r="A8" s="95" t="s">
        <v>1</v>
      </c>
      <c r="B8" s="99" t="s">
        <v>110</v>
      </c>
      <c r="C8" s="95" t="s">
        <v>174</v>
      </c>
      <c r="D8" s="95" t="s">
        <v>16</v>
      </c>
      <c r="E8" s="95" t="s">
        <v>7</v>
      </c>
      <c r="F8" s="95" t="s">
        <v>9</v>
      </c>
      <c r="G8" s="95" t="s">
        <v>115</v>
      </c>
      <c r="H8" s="95" t="s">
        <v>15</v>
      </c>
      <c r="I8" s="97" t="s">
        <v>103</v>
      </c>
      <c r="J8" s="95" t="s">
        <v>14</v>
      </c>
      <c r="K8" s="109" t="s">
        <v>134</v>
      </c>
      <c r="L8" s="109"/>
      <c r="M8" s="95" t="s">
        <v>18</v>
      </c>
      <c r="N8" s="98" t="s">
        <v>2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 t="s">
        <v>3</v>
      </c>
      <c r="Z8" s="95"/>
      <c r="AA8" s="95"/>
      <c r="AB8" s="95"/>
      <c r="AC8" s="95"/>
      <c r="AD8" s="95"/>
      <c r="AE8" s="95"/>
      <c r="AF8" s="95"/>
      <c r="AG8" s="95"/>
      <c r="AH8" s="95"/>
      <c r="AI8" s="95" t="s">
        <v>10</v>
      </c>
      <c r="AJ8" s="95"/>
      <c r="AK8" s="95"/>
      <c r="AL8" s="95"/>
      <c r="AM8" s="95"/>
      <c r="AN8" s="95"/>
      <c r="AO8" s="95"/>
      <c r="AP8" s="95"/>
      <c r="AQ8" s="95"/>
      <c r="AR8" s="95"/>
    </row>
    <row r="9" spans="1:44" ht="65.25" customHeight="1" x14ac:dyDescent="0.3">
      <c r="A9" s="95"/>
      <c r="B9" s="112"/>
      <c r="C9" s="95"/>
      <c r="D9" s="95"/>
      <c r="E9" s="95"/>
      <c r="F9" s="95"/>
      <c r="G9" s="95"/>
      <c r="H9" s="95"/>
      <c r="I9" s="97"/>
      <c r="J9" s="95"/>
      <c r="K9" s="109" t="s">
        <v>135</v>
      </c>
      <c r="L9" s="109" t="s">
        <v>136</v>
      </c>
      <c r="M9" s="95"/>
      <c r="N9" s="98" t="s">
        <v>104</v>
      </c>
      <c r="O9" s="109" t="s">
        <v>92</v>
      </c>
      <c r="P9" s="109"/>
      <c r="Q9" s="109"/>
      <c r="R9" s="109" t="s">
        <v>23</v>
      </c>
      <c r="S9" s="109"/>
      <c r="T9" s="109"/>
      <c r="U9" s="109"/>
      <c r="V9" s="109"/>
      <c r="W9" s="95" t="s">
        <v>77</v>
      </c>
      <c r="X9" s="95" t="s">
        <v>22</v>
      </c>
      <c r="Y9" s="95" t="s">
        <v>121</v>
      </c>
      <c r="Z9" s="95" t="s">
        <v>39</v>
      </c>
      <c r="AA9" s="95"/>
      <c r="AB9" s="95"/>
      <c r="AC9" s="109" t="s">
        <v>41</v>
      </c>
      <c r="AD9" s="109"/>
      <c r="AE9" s="109"/>
      <c r="AF9" s="109"/>
      <c r="AG9" s="95" t="s">
        <v>126</v>
      </c>
      <c r="AH9" s="95" t="s">
        <v>42</v>
      </c>
      <c r="AI9" s="95" t="s">
        <v>98</v>
      </c>
      <c r="AJ9" s="109" t="s">
        <v>39</v>
      </c>
      <c r="AK9" s="109"/>
      <c r="AL9" s="109"/>
      <c r="AM9" s="109" t="s">
        <v>41</v>
      </c>
      <c r="AN9" s="109"/>
      <c r="AO9" s="109"/>
      <c r="AP9" s="109"/>
      <c r="AQ9" s="95" t="s">
        <v>109</v>
      </c>
      <c r="AR9" s="95" t="s">
        <v>47</v>
      </c>
    </row>
    <row r="10" spans="1:44" ht="44.25" customHeight="1" x14ac:dyDescent="0.3">
      <c r="A10" s="95"/>
      <c r="B10" s="112"/>
      <c r="C10" s="95"/>
      <c r="D10" s="95"/>
      <c r="E10" s="95"/>
      <c r="F10" s="95"/>
      <c r="G10" s="95"/>
      <c r="H10" s="95"/>
      <c r="I10" s="97"/>
      <c r="J10" s="95"/>
      <c r="K10" s="109"/>
      <c r="L10" s="109"/>
      <c r="M10" s="95"/>
      <c r="N10" s="98"/>
      <c r="O10" s="95" t="s">
        <v>105</v>
      </c>
      <c r="P10" s="95" t="s">
        <v>20</v>
      </c>
      <c r="Q10" s="95"/>
      <c r="R10" s="95" t="s">
        <v>93</v>
      </c>
      <c r="S10" s="95" t="s">
        <v>105</v>
      </c>
      <c r="T10" s="109" t="s">
        <v>6</v>
      </c>
      <c r="U10" s="109"/>
      <c r="V10" s="109"/>
      <c r="W10" s="95"/>
      <c r="X10" s="95"/>
      <c r="Y10" s="95"/>
      <c r="Z10" s="95" t="s">
        <v>95</v>
      </c>
      <c r="AA10" s="95" t="s">
        <v>38</v>
      </c>
      <c r="AB10" s="95"/>
      <c r="AC10" s="95" t="s">
        <v>108</v>
      </c>
      <c r="AD10" s="95" t="s">
        <v>37</v>
      </c>
      <c r="AE10" s="109" t="s">
        <v>97</v>
      </c>
      <c r="AF10" s="109"/>
      <c r="AG10" s="95"/>
      <c r="AH10" s="95"/>
      <c r="AI10" s="95"/>
      <c r="AJ10" s="95" t="s">
        <v>43</v>
      </c>
      <c r="AK10" s="109" t="s">
        <v>99</v>
      </c>
      <c r="AL10" s="109"/>
      <c r="AM10" s="95" t="s">
        <v>45</v>
      </c>
      <c r="AN10" s="95" t="s">
        <v>43</v>
      </c>
      <c r="AO10" s="109" t="s">
        <v>99</v>
      </c>
      <c r="AP10" s="109"/>
      <c r="AQ10" s="95"/>
      <c r="AR10" s="95"/>
    </row>
    <row r="11" spans="1:44" ht="123.75" customHeight="1" x14ac:dyDescent="0.3">
      <c r="A11" s="95"/>
      <c r="B11" s="100"/>
      <c r="C11" s="95" t="s">
        <v>5</v>
      </c>
      <c r="D11" s="95"/>
      <c r="E11" s="95"/>
      <c r="F11" s="95"/>
      <c r="G11" s="95"/>
      <c r="H11" s="95"/>
      <c r="I11" s="97"/>
      <c r="J11" s="95"/>
      <c r="K11" s="109"/>
      <c r="L11" s="109"/>
      <c r="M11" s="109"/>
      <c r="N11" s="98"/>
      <c r="O11" s="95"/>
      <c r="P11" s="4" t="s">
        <v>106</v>
      </c>
      <c r="Q11" s="4" t="s">
        <v>107</v>
      </c>
      <c r="R11" s="95"/>
      <c r="S11" s="95"/>
      <c r="T11" s="4" t="s">
        <v>106</v>
      </c>
      <c r="U11" s="4" t="s">
        <v>107</v>
      </c>
      <c r="V11" s="4" t="s">
        <v>94</v>
      </c>
      <c r="W11" s="95"/>
      <c r="X11" s="95"/>
      <c r="Y11" s="95"/>
      <c r="Z11" s="95"/>
      <c r="AA11" s="4" t="s">
        <v>106</v>
      </c>
      <c r="AB11" s="4" t="s">
        <v>107</v>
      </c>
      <c r="AC11" s="95"/>
      <c r="AD11" s="95"/>
      <c r="AE11" s="4" t="s">
        <v>106</v>
      </c>
      <c r="AF11" s="4" t="s">
        <v>107</v>
      </c>
      <c r="AG11" s="95"/>
      <c r="AH11" s="95"/>
      <c r="AI11" s="95"/>
      <c r="AJ11" s="95"/>
      <c r="AK11" s="4" t="s">
        <v>106</v>
      </c>
      <c r="AL11" s="4" t="s">
        <v>107</v>
      </c>
      <c r="AM11" s="95"/>
      <c r="AN11" s="95"/>
      <c r="AO11" s="4" t="s">
        <v>106</v>
      </c>
      <c r="AP11" s="4" t="s">
        <v>107</v>
      </c>
      <c r="AQ11" s="95"/>
      <c r="AR11" s="95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5">
        <v>10</v>
      </c>
      <c r="K12" s="8">
        <v>11</v>
      </c>
      <c r="L12" s="65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1"/>
      <c r="S17" s="111"/>
      <c r="T17" s="111"/>
      <c r="U17" s="111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6"/>
      <c r="C18" s="66"/>
      <c r="D18" s="66"/>
      <c r="E18" s="66"/>
      <c r="F18" s="67"/>
      <c r="G18" s="67"/>
      <c r="H18" s="67"/>
      <c r="I18" s="33"/>
      <c r="J18" s="106" t="str">
        <f>'Приложение 5'!J16:N16</f>
        <v>Косых Ирина Федоровна</v>
      </c>
      <c r="K18" s="106"/>
      <c r="L18" s="106"/>
      <c r="M18" s="106"/>
      <c r="N18" s="106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8"/>
      <c r="B19" s="69"/>
      <c r="C19" s="69"/>
      <c r="D19" s="69"/>
      <c r="E19" s="69"/>
      <c r="F19" s="103" t="s">
        <v>178</v>
      </c>
      <c r="G19" s="103"/>
      <c r="H19" s="103"/>
      <c r="I19" s="70"/>
      <c r="J19" s="104" t="s">
        <v>179</v>
      </c>
      <c r="K19" s="104"/>
      <c r="L19" s="104"/>
      <c r="M19" s="104"/>
      <c r="N19" s="104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2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2"/>
      <c r="C20" s="102"/>
      <c r="D20" s="102"/>
      <c r="E20" s="102"/>
      <c r="F20" s="67"/>
      <c r="G20" s="67"/>
      <c r="H20" s="67"/>
      <c r="J20" s="106" t="str">
        <f>'Приложение 5'!J18:N18</f>
        <v>Кузнецова Галина Михайловна</v>
      </c>
      <c r="K20" s="106"/>
      <c r="L20" s="106"/>
      <c r="M20" s="106"/>
      <c r="N20" s="106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1"/>
      <c r="B21" s="71"/>
      <c r="C21" s="71"/>
      <c r="D21" s="71"/>
      <c r="E21" s="71"/>
      <c r="F21" s="103" t="s">
        <v>178</v>
      </c>
      <c r="G21" s="103"/>
      <c r="H21" s="103"/>
      <c r="I21" s="70"/>
      <c r="J21" s="104" t="s">
        <v>179</v>
      </c>
      <c r="K21" s="104"/>
      <c r="L21" s="104"/>
      <c r="M21" s="104"/>
      <c r="N21" s="104"/>
    </row>
    <row r="22" spans="1:31" x14ac:dyDescent="0.3">
      <c r="C22" s="9" t="str">
        <f>'Приложение 5'!C20</f>
        <v>" 05" мая  2025 г.</v>
      </c>
    </row>
  </sheetData>
  <mergeCells count="57">
    <mergeCell ref="K8:L8"/>
    <mergeCell ref="K9:K11"/>
    <mergeCell ref="L9:L11"/>
    <mergeCell ref="A8:A11"/>
    <mergeCell ref="C8:C11"/>
    <mergeCell ref="D8:D11"/>
    <mergeCell ref="H8:H11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F21:H21"/>
    <mergeCell ref="J21:N21"/>
    <mergeCell ref="A20:E20"/>
    <mergeCell ref="J18:N18"/>
    <mergeCell ref="F19:H19"/>
    <mergeCell ref="J19:N19"/>
    <mergeCell ref="J20:N20"/>
  </mergeCells>
  <phoneticPr fontId="0" type="noConversion"/>
  <printOptions horizontalCentered="1"/>
  <pageMargins left="0" right="0" top="0.78740157480314965" bottom="0" header="0" footer="0"/>
  <pageSetup paperSize="9" scale="42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2025-05-05T03:33:21Z</cp:lastPrinted>
  <dcterms:created xsi:type="dcterms:W3CDTF">2005-01-11T06:46:25Z</dcterms:created>
  <dcterms:modified xsi:type="dcterms:W3CDTF">2025-05-05T03:33:26Z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